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pi\Downloads\Digital Twin\datathesis\"/>
    </mc:Choice>
  </mc:AlternateContent>
  <xr:revisionPtr revIDLastSave="0" documentId="13_ncr:1_{38B07778-F6BC-43EF-9C84-A54ECFBEDBCC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AIM9X 1-yea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2" i="1" l="1"/>
  <c r="N163" i="1"/>
  <c r="N164" i="1"/>
  <c r="N165" i="1"/>
  <c r="N166" i="1"/>
  <c r="N167" i="1"/>
  <c r="N168" i="1"/>
  <c r="N169" i="1"/>
  <c r="N170" i="1"/>
  <c r="N171" i="1"/>
  <c r="M162" i="1"/>
  <c r="M163" i="1"/>
  <c r="M164" i="1"/>
  <c r="M165" i="1"/>
  <c r="M166" i="1"/>
  <c r="M167" i="1"/>
  <c r="M168" i="1"/>
  <c r="M169" i="1"/>
  <c r="M170" i="1"/>
  <c r="M171" i="1"/>
  <c r="L162" i="1"/>
  <c r="L163" i="1"/>
  <c r="L164" i="1"/>
  <c r="L165" i="1"/>
  <c r="L166" i="1"/>
  <c r="L167" i="1"/>
  <c r="L168" i="1"/>
  <c r="L169" i="1"/>
  <c r="L170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5" i="1"/>
  <c r="L36" i="1"/>
  <c r="L37" i="1"/>
  <c r="L38" i="1"/>
  <c r="L39" i="1"/>
  <c r="L40" i="1"/>
  <c r="L41" i="1"/>
  <c r="L42" i="1"/>
  <c r="L43" i="1"/>
  <c r="L44" i="1"/>
  <c r="L45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8" i="1"/>
  <c r="L69" i="1"/>
  <c r="L70" i="1"/>
  <c r="L71" i="1"/>
  <c r="L72" i="1"/>
  <c r="L73" i="1"/>
  <c r="L74" i="1"/>
  <c r="L75" i="1"/>
  <c r="L76" i="1"/>
  <c r="L77" i="1"/>
  <c r="L78" i="1"/>
  <c r="L79" i="1"/>
  <c r="L81" i="1"/>
  <c r="L82" i="1"/>
  <c r="L83" i="1"/>
  <c r="L85" i="1"/>
  <c r="L86" i="1"/>
  <c r="L87" i="1"/>
  <c r="L88" i="1"/>
  <c r="L89" i="1"/>
  <c r="L90" i="1"/>
  <c r="L91" i="1"/>
  <c r="L92" i="1"/>
  <c r="L93" i="1"/>
  <c r="L94" i="1"/>
  <c r="L95" i="1"/>
  <c r="L96" i="1"/>
  <c r="L98" i="1"/>
  <c r="L99" i="1"/>
  <c r="L100" i="1"/>
  <c r="L101" i="1"/>
  <c r="L102" i="1"/>
  <c r="L103" i="1"/>
  <c r="L104" i="1"/>
  <c r="L106" i="1"/>
  <c r="L107" i="1"/>
  <c r="L108" i="1"/>
  <c r="L109" i="1"/>
  <c r="L110" i="1"/>
  <c r="L111" i="1"/>
  <c r="L112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7" i="1"/>
  <c r="L138" i="1"/>
  <c r="L139" i="1"/>
  <c r="L140" i="1"/>
  <c r="L141" i="1"/>
  <c r="L143" i="1"/>
  <c r="L144" i="1"/>
  <c r="L145" i="1"/>
  <c r="L147" i="1"/>
  <c r="L148" i="1"/>
  <c r="L149" i="1"/>
  <c r="L150" i="1"/>
  <c r="L152" i="1"/>
  <c r="L153" i="1"/>
  <c r="L154" i="1"/>
  <c r="L155" i="1"/>
  <c r="L157" i="1"/>
  <c r="L158" i="1"/>
  <c r="L159" i="1"/>
  <c r="L160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5" i="1"/>
  <c r="N36" i="1"/>
  <c r="N37" i="1"/>
  <c r="N38" i="1"/>
  <c r="N39" i="1"/>
  <c r="N40" i="1"/>
  <c r="N41" i="1"/>
  <c r="N42" i="1"/>
  <c r="N43" i="1"/>
  <c r="N44" i="1"/>
  <c r="N45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8" i="1"/>
  <c r="N69" i="1"/>
  <c r="N70" i="1"/>
  <c r="N71" i="1"/>
  <c r="N72" i="1"/>
  <c r="N73" i="1"/>
  <c r="N74" i="1"/>
  <c r="N75" i="1"/>
  <c r="N76" i="1"/>
  <c r="N77" i="1"/>
  <c r="N78" i="1"/>
  <c r="N79" i="1"/>
  <c r="N81" i="1"/>
  <c r="N82" i="1"/>
  <c r="N83" i="1"/>
  <c r="N85" i="1"/>
  <c r="N86" i="1"/>
  <c r="N87" i="1"/>
  <c r="N88" i="1"/>
  <c r="N89" i="1"/>
  <c r="N90" i="1"/>
  <c r="N91" i="1"/>
  <c r="N92" i="1"/>
  <c r="N93" i="1"/>
  <c r="N94" i="1"/>
  <c r="N95" i="1"/>
  <c r="N96" i="1"/>
  <c r="N98" i="1"/>
  <c r="N99" i="1"/>
  <c r="N100" i="1"/>
  <c r="N101" i="1"/>
  <c r="N102" i="1"/>
  <c r="N103" i="1"/>
  <c r="N104" i="1"/>
  <c r="N106" i="1"/>
  <c r="N107" i="1"/>
  <c r="N108" i="1"/>
  <c r="N109" i="1"/>
  <c r="N110" i="1"/>
  <c r="N111" i="1"/>
  <c r="N112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7" i="1"/>
  <c r="N138" i="1"/>
  <c r="N139" i="1"/>
  <c r="N140" i="1"/>
  <c r="N141" i="1"/>
  <c r="N143" i="1"/>
  <c r="N144" i="1"/>
  <c r="N145" i="1"/>
  <c r="N147" i="1"/>
  <c r="N148" i="1"/>
  <c r="N149" i="1"/>
  <c r="N150" i="1"/>
  <c r="N152" i="1"/>
  <c r="N153" i="1"/>
  <c r="N154" i="1"/>
  <c r="N155" i="1"/>
  <c r="N157" i="1"/>
  <c r="N158" i="1"/>
  <c r="N159" i="1"/>
  <c r="N160" i="1"/>
  <c r="N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8" i="1"/>
  <c r="M69" i="1"/>
  <c r="M70" i="1"/>
  <c r="M71" i="1"/>
  <c r="M72" i="1"/>
  <c r="M73" i="1"/>
  <c r="M74" i="1"/>
  <c r="M75" i="1"/>
  <c r="M76" i="1"/>
  <c r="M77" i="1"/>
  <c r="M78" i="1"/>
  <c r="M79" i="1"/>
  <c r="M81" i="1"/>
  <c r="M82" i="1"/>
  <c r="M83" i="1"/>
  <c r="M85" i="1"/>
  <c r="M86" i="1"/>
  <c r="M87" i="1"/>
  <c r="M88" i="1"/>
  <c r="M89" i="1"/>
  <c r="M90" i="1"/>
  <c r="M91" i="1"/>
  <c r="M92" i="1"/>
  <c r="M93" i="1"/>
  <c r="M94" i="1"/>
  <c r="M95" i="1"/>
  <c r="M96" i="1"/>
  <c r="M98" i="1"/>
  <c r="M99" i="1"/>
  <c r="M100" i="1"/>
  <c r="M101" i="1"/>
  <c r="M102" i="1"/>
  <c r="M103" i="1"/>
  <c r="M104" i="1"/>
  <c r="M106" i="1"/>
  <c r="M107" i="1"/>
  <c r="M108" i="1"/>
  <c r="M109" i="1"/>
  <c r="M110" i="1"/>
  <c r="M111" i="1"/>
  <c r="M112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7" i="1"/>
  <c r="M138" i="1"/>
  <c r="M139" i="1"/>
  <c r="M140" i="1"/>
  <c r="M141" i="1"/>
  <c r="M143" i="1"/>
  <c r="M144" i="1"/>
  <c r="M145" i="1"/>
  <c r="M147" i="1"/>
  <c r="M148" i="1"/>
  <c r="M149" i="1"/>
  <c r="M150" i="1"/>
  <c r="M152" i="1"/>
  <c r="M153" i="1"/>
  <c r="M154" i="1"/>
  <c r="M155" i="1"/>
  <c r="M157" i="1"/>
  <c r="M158" i="1"/>
  <c r="M159" i="1"/>
  <c r="M160" i="1"/>
  <c r="M2" i="1"/>
</calcChain>
</file>

<file path=xl/sharedStrings.xml><?xml version="1.0" encoding="utf-8"?>
<sst xmlns="http://schemas.openxmlformats.org/spreadsheetml/2006/main" count="921" uniqueCount="298">
  <si>
    <t>ASSEMBLY</t>
  </si>
  <si>
    <t>INSPECTION</t>
  </si>
  <si>
    <t>TEST</t>
  </si>
  <si>
    <t>material</t>
  </si>
  <si>
    <t>operation</t>
  </si>
  <si>
    <t>op_type</t>
  </si>
  <si>
    <t>attempts</t>
  </si>
  <si>
    <t>failures</t>
  </si>
  <si>
    <t>2212900-13</t>
  </si>
  <si>
    <t>2276230-11B</t>
  </si>
  <si>
    <t>2276230-10B</t>
  </si>
  <si>
    <t>2276246-7B</t>
  </si>
  <si>
    <t>HW Driven Failures</t>
  </si>
  <si>
    <t>Sum Hours</t>
  </si>
  <si>
    <t>ern Std</t>
  </si>
  <si>
    <t>factory</t>
  </si>
  <si>
    <t>ITF</t>
  </si>
  <si>
    <t>EO Int</t>
  </si>
  <si>
    <t>EOPC Seekers</t>
  </si>
  <si>
    <t>RDF</t>
  </si>
  <si>
    <t>n/a</t>
  </si>
  <si>
    <t>FPY</t>
  </si>
  <si>
    <t>HW Driven Yield</t>
  </si>
  <si>
    <t>HPU</t>
  </si>
  <si>
    <t>Op Description</t>
  </si>
  <si>
    <t>ASSEMBLY PREPARATION</t>
  </si>
  <si>
    <t>ASSEMBLE GU - AOTD</t>
  </si>
  <si>
    <t>MISSILE ASSEMBLY</t>
  </si>
  <si>
    <t>HARNESS ASSEMBLY</t>
  </si>
  <si>
    <t>EXTERNAL COMPONENT ASSEMBLY</t>
  </si>
  <si>
    <t>MISSILE MARKINGS</t>
  </si>
  <si>
    <t>ASSEMBLE FWD HARNESS COVER</t>
  </si>
  <si>
    <t>TEST - WEIGHT &amp; CG</t>
  </si>
  <si>
    <t>TEST - MISSILE PRE- ACCEPTANCE</t>
  </si>
  <si>
    <t>TEST - MISSILE FINAL ACCEPTANCE</t>
  </si>
  <si>
    <t>PTE DATA VERIFICATION</t>
  </si>
  <si>
    <t>ASSEMBLE BUFFER</t>
  </si>
  <si>
    <t>MISSILE PACKAGE</t>
  </si>
  <si>
    <t>FINAL INSPECTION</t>
  </si>
  <si>
    <t>ASSEMBLE GU TO MTA</t>
  </si>
  <si>
    <t>ASSEMBLE EXTERNAL COMPONENTS</t>
  </si>
  <si>
    <t>TEST - WEIGHT AND CG</t>
  </si>
  <si>
    <t>TEST - PRE ACCEPTANCE</t>
  </si>
  <si>
    <t>TEST - FINAL ACCEPTANCE</t>
  </si>
  <si>
    <t>BUFFER ASSEMBLY</t>
  </si>
  <si>
    <t>R&amp;R COVER SCREWS TO OBTAIN SN</t>
  </si>
  <si>
    <t>TEST - VIBE</t>
  </si>
  <si>
    <t>TEST - LEAK</t>
  </si>
  <si>
    <t>EVACUATE AND BACKFILL</t>
  </si>
  <si>
    <t>STR201711403607</t>
  </si>
  <si>
    <t>TEST - AATS</t>
  </si>
  <si>
    <t>TEST - LOAD FMS FIRMWARE</t>
  </si>
  <si>
    <t>STAKE</t>
  </si>
  <si>
    <t>FINAL CLEAN</t>
  </si>
  <si>
    <t>IDENTIFY, RECORD</t>
  </si>
  <si>
    <t>ASSEMBLE - BULKHEAD ASSEMBLY</t>
  </si>
  <si>
    <t>ASSEMBLE - SENSOR</t>
  </si>
  <si>
    <t>ASSEMBLE - SPREAD</t>
  </si>
  <si>
    <t>ASSEMBLE - PRE-SKIN</t>
  </si>
  <si>
    <t>ASSEMBLE SKIN</t>
  </si>
  <si>
    <t>TEST LEAK/FILL</t>
  </si>
  <si>
    <t>TEST PRE-VIBE</t>
  </si>
  <si>
    <t>TEST - CAL TERMS VERIFICATION</t>
  </si>
  <si>
    <t>TEST THERM</t>
  </si>
  <si>
    <t>TEST VIBE</t>
  </si>
  <si>
    <t>ASSEMBLE MISSILE BATTERY</t>
  </si>
  <si>
    <t>ASSEMBLE SCREWS TORQUE</t>
  </si>
  <si>
    <t>TEST BASELINE</t>
  </si>
  <si>
    <t>TEST ACCEPTANCE</t>
  </si>
  <si>
    <t>TEST BATTERY CHECK</t>
  </si>
  <si>
    <t>BATTERY TOUCH-UP</t>
  </si>
  <si>
    <t>FINAL INSPECTION - CABS UPDATE</t>
  </si>
  <si>
    <t>INSPECT</t>
  </si>
  <si>
    <t>ENCAPSULATION &amp; MARKING</t>
  </si>
  <si>
    <t>Test</t>
  </si>
  <si>
    <t>Assemble</t>
  </si>
  <si>
    <t>TEST, AUTOTHERM</t>
  </si>
  <si>
    <t>INSTALL TRANSCEIVERS</t>
  </si>
  <si>
    <t>ASSEMBLE AOTD ELECT. TO AFT PLATE</t>
  </si>
  <si>
    <t>SET HEIGHT</t>
  </si>
  <si>
    <t>STAKE AND TAPE</t>
  </si>
  <si>
    <t>INTERNAL INSPECTION</t>
  </si>
  <si>
    <t>INSTALL INTERNAL ASSEMBLY</t>
  </si>
  <si>
    <t>INSTALL DATALINK ASSEMBLY</t>
  </si>
  <si>
    <t>LOAD FIRMWARE</t>
  </si>
  <si>
    <t>CABS VERIFY</t>
  </si>
  <si>
    <t>ASSEMBLE</t>
  </si>
  <si>
    <t>ASSEMBLE WITH VERIFICATION A AND B</t>
  </si>
  <si>
    <t>PTE - TEST DATA VERIFICATION</t>
  </si>
  <si>
    <t>FINAL INSPECT</t>
  </si>
  <si>
    <t>ASSEMBLE, BOND, CURE</t>
  </si>
  <si>
    <t>REMOVE FROM OVEN</t>
  </si>
  <si>
    <t>TEST, LOAD,AND RECORD</t>
  </si>
  <si>
    <t>TEST, LOAD, AND RECORD</t>
  </si>
  <si>
    <t>Material Desc</t>
  </si>
  <si>
    <t>2212903-2</t>
  </si>
  <si>
    <t>Resistance &amp; Hi-Pot</t>
  </si>
  <si>
    <t>2276200(-4 &amp; -100)</t>
  </si>
  <si>
    <t>2276202( -1 &amp; -100)</t>
  </si>
  <si>
    <t>2274780-3B</t>
  </si>
  <si>
    <t>2212905-1</t>
  </si>
  <si>
    <t>2274885-1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</si>
  <si>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</si>
  <si>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</si>
  <si>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</si>
  <si>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</si>
  <si>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</si>
  <si>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</si>
  <si>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</si>
  <si>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</si>
  <si>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</si>
  <si>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</si>
  <si>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</si>
  <si>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</si>
  <si>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</si>
  <si>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</si>
  <si>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</si>
  <si>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</si>
  <si>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</si>
  <si>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</si>
  <si>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</si>
  <si>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</si>
  <si>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</si>
  <si>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</si>
  <si>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</si>
  <si>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</si>
  <si>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</si>
  <si>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</si>
  <si>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</si>
  <si>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</si>
  <si>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</si>
  <si>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</si>
  <si>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</si>
  <si>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</si>
  <si>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</si>
  <si>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</si>
  <si>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</si>
  <si>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</si>
  <si>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</si>
  <si>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</si>
  <si>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</si>
  <si>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</si>
  <si>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</si>
  <si>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</si>
  <si>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</si>
  <si>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</si>
  <si>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</si>
  <si>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</si>
  <si>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</si>
  <si>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</si>
  <si>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</si>
  <si>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</si>
  <si>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</si>
  <si>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</si>
  <si>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</si>
  <si>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</si>
  <si>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</si>
  <si>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</si>
  <si>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</si>
  <si>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</si>
  <si>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</si>
  <si>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</si>
  <si>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</si>
  <si>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</si>
  <si>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</si>
  <si>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</si>
  <si>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</si>
  <si>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</si>
  <si>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</si>
  <si>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</si>
  <si>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</si>
  <si>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</si>
  <si>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</si>
  <si>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</si>
  <si>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</si>
  <si>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</si>
  <si>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</si>
  <si>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</si>
  <si>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</si>
  <si>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</si>
  <si>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</si>
  <si>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</si>
  <si>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</si>
  <si>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</si>
  <si>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</si>
  <si>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</si>
  <si>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</si>
  <si>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</si>
  <si>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</si>
  <si>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</si>
  <si>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</si>
  <si>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</si>
  <si>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</si>
  <si>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</si>
  <si>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</si>
  <si>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</si>
  <si>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</si>
  <si>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</si>
  <si>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</si>
  <si>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</si>
  <si>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</si>
  <si>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</si>
  <si>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</si>
  <si>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</si>
  <si>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</si>
  <si>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</si>
  <si>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</si>
  <si>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</si>
  <si>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</si>
  <si>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</si>
  <si>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</si>
  <si>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</si>
  <si>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</si>
  <si>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</si>
  <si>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</si>
  <si>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</si>
  <si>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</si>
  <si>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</si>
  <si>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</si>
  <si>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</si>
  <si>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</si>
  <si>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</si>
  <si>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</si>
  <si>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</si>
  <si>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</si>
  <si>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</si>
  <si>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</si>
  <si>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</si>
  <si>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</si>
  <si>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</si>
  <si>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</si>
  <si>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</si>
  <si>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</si>
  <si>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</si>
  <si>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</si>
  <si>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</si>
  <si>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</si>
  <si>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</si>
  <si>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</si>
  <si>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</si>
  <si>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</si>
  <si>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</si>
  <si>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</si>
  <si>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K1</t>
  </si>
  <si>
    <t>K2</t>
  </si>
  <si>
    <t>K3</t>
  </si>
  <si>
    <t>K4</t>
  </si>
  <si>
    <t>K5</t>
  </si>
  <si>
    <t>L1</t>
  </si>
  <si>
    <t>L2</t>
  </si>
  <si>
    <t>L3</t>
  </si>
  <si>
    <t>M1</t>
  </si>
  <si>
    <t>M2</t>
  </si>
  <si>
    <t>M3</t>
  </si>
  <si>
    <t>M4</t>
  </si>
  <si>
    <t>N1</t>
  </si>
  <si>
    <t>N2</t>
  </si>
  <si>
    <t>N3</t>
  </si>
  <si>
    <t>N4</t>
  </si>
  <si>
    <t>O1</t>
  </si>
  <si>
    <t>O2</t>
  </si>
  <si>
    <t>O3</t>
  </si>
  <si>
    <t>O4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</si>
  <si>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</si>
  <si>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</si>
  <si>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</si>
  <si>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</si>
  <si>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</si>
  <si>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</si>
  <si>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</si>
  <si>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</si>
  <si>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</si>
  <si>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</si>
  <si>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Material</t>
  </si>
  <si>
    <t>Operation</t>
  </si>
  <si>
    <t>AA</t>
  </si>
  <si>
    <t>OP10</t>
  </si>
  <si>
    <t>OP20</t>
  </si>
  <si>
    <t>OP30</t>
  </si>
  <si>
    <t>OP40</t>
  </si>
  <si>
    <t>Asy1</t>
  </si>
  <si>
    <t>OP50</t>
  </si>
  <si>
    <t>OP60</t>
  </si>
  <si>
    <t>OP70</t>
  </si>
  <si>
    <t>OP80</t>
  </si>
  <si>
    <t>OP90</t>
  </si>
  <si>
    <t>OP100</t>
  </si>
  <si>
    <t>OP110</t>
  </si>
  <si>
    <t>OP120</t>
  </si>
  <si>
    <t>OP130</t>
  </si>
  <si>
    <t>Asy2</t>
  </si>
  <si>
    <t>OP140</t>
  </si>
  <si>
    <t>OP150</t>
  </si>
  <si>
    <t>OP160</t>
  </si>
  <si>
    <t>OP170</t>
  </si>
  <si>
    <t>OP180</t>
  </si>
  <si>
    <t>OP190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</si>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</sst>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64" fontId="0" fillId="0" borderId="0" xfId="1" applyNumberFormat="1" applyFont="1"/>
    <xf numFmtId="164" fontId="0" fillId="2" borderId="0" xfId="1" applyNumberFormat="1" applyFont="1" applyFill="1"/>
    <xf numFmtId="164" fontId="0" fillId="3" borderId="0" xfId="1" applyNumberFormat="1" applyFont="1" applyFill="1"/>
    <xf numFmtId="165" fontId="0" fillId="3" borderId="0" xfId="0" applyNumberForma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workbookViewId="0">
      <pane ySplit="1" topLeftCell="A2" activePane="bottomLeft" state="frozen"/>
      <selection pane="bottomLeft" activeCell="C162" sqref="C162:C171"/>
    </sheetView>
  </sheetViews>
  <sheetFormatPr defaultRowHeight="14.4" x14ac:dyDescent="0.3"/>
  <cols>
    <col min="1" max="1" width="17.44140625" bestFit="1" customWidth="1"/>
    <col min="2" max="2" width="25.5546875" bestFit="1" customWidth="1"/>
    <col min="3" max="3" width="9.6640625" bestFit="1" customWidth="1"/>
    <col min="4" max="4" width="11.6640625" bestFit="1" customWidth="1"/>
    <col min="5" max="5" width="36.5546875" bestFit="1" customWidth="1"/>
    <col min="6" max="6" width="13.33203125" bestFit="1" customWidth="1"/>
    <col min="7" max="7" width="9" bestFit="1" customWidth="1"/>
    <col min="8" max="8" width="7.6640625" bestFit="1" customWidth="1"/>
    <col min="9" max="9" width="18.109375" bestFit="1" customWidth="1"/>
    <col min="10" max="10" width="10.44140625" bestFit="1" customWidth="1"/>
    <col min="12" max="12" width="9.109375" style="5"/>
    <col min="13" max="13" width="9.109375" style="4"/>
    <col min="14" max="14" width="15.44140625" style="2" bestFit="1" customWidth="1"/>
  </cols>
  <sheetData>
    <row r="1" spans="1:14" x14ac:dyDescent="0.3">
      <c r="A1" t="s">
        <v>3</v>
      </c>
      <c r="B1" t="s">
        <v>94</v>
      </c>
      <c r="C1" t="s">
        <v>4</v>
      </c>
      <c r="D1" t="s">
        <v>5</v>
      </c>
      <c r="E1" t="s">
        <v>24</v>
      </c>
      <c r="F1" t="s">
        <v>15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s="5" t="s">
        <v>23</v>
      </c>
      <c r="M1" s="4" t="s">
        <v>21</v>
      </c>
      <c r="N1" s="2" t="s">
        <v>22</v>
      </c>
    </row>
    <row r="2" spans="1:14" x14ac:dyDescent="0.3">
      <c r="A2" t="s">
        <v>97</v>
      </c>
      <c r="B2" t="s">
        <v>102</v>
      </c>
      <c r="C2" t="s">
        <v>118</v>
      </c>
      <c r="D2" t="s">
        <v>0</v>
      </c>
      <c r="E2" t="s">
        <v>25</v>
      </c>
      <c r="F2" t="s">
        <v>16</v>
      </c>
      <c r="G2">
        <v>987</v>
      </c>
      <c r="H2">
        <v>9</v>
      </c>
      <c r="I2">
        <v>9</v>
      </c>
      <c r="J2">
        <v>1128.5</v>
      </c>
      <c r="L2" s="5">
        <f t="shared" ref="L2:L17" si="0">J2/G2</f>
        <v>1.1433637284701115</v>
      </c>
      <c r="M2" s="4">
        <f t="shared" ref="M2:M17" si="1">(G2-H2)/G2</f>
        <v>0.99088145896656532</v>
      </c>
      <c r="N2" s="2">
        <f t="shared" ref="N2:N17" si="2">(G2-I2)/G2</f>
        <v>0.99088145896656532</v>
      </c>
    </row>
    <row r="3" spans="1:14" x14ac:dyDescent="0.3">
      <c r="A3" t="s">
        <v>97</v>
      </c>
      <c r="B3" t="s">
        <v>102</v>
      </c>
      <c r="C3" t="s">
        <v>119</v>
      </c>
      <c r="D3" t="s">
        <v>0</v>
      </c>
      <c r="E3" t="s">
        <v>26</v>
      </c>
      <c r="F3" t="s">
        <v>16</v>
      </c>
      <c r="G3">
        <v>580</v>
      </c>
      <c r="H3">
        <v>4</v>
      </c>
      <c r="I3">
        <v>4</v>
      </c>
      <c r="J3">
        <v>347.5</v>
      </c>
      <c r="L3" s="5">
        <f t="shared" si="0"/>
        <v>0.59913793103448276</v>
      </c>
      <c r="M3" s="4">
        <f t="shared" si="1"/>
        <v>0.99310344827586206</v>
      </c>
      <c r="N3" s="2">
        <f t="shared" si="2"/>
        <v>0.99310344827586206</v>
      </c>
    </row>
    <row r="4" spans="1:14" x14ac:dyDescent="0.3">
      <c r="A4" t="s">
        <v>97</v>
      </c>
      <c r="B4" t="s">
        <v>102</v>
      </c>
      <c r="C4" t="s">
        <v>120</v>
      </c>
      <c r="D4" t="s">
        <v>0</v>
      </c>
      <c r="E4" t="s">
        <v>27</v>
      </c>
      <c r="F4" t="s">
        <v>16</v>
      </c>
      <c r="G4">
        <v>985</v>
      </c>
      <c r="H4">
        <v>3</v>
      </c>
      <c r="I4">
        <v>3</v>
      </c>
      <c r="J4">
        <v>502.1</v>
      </c>
      <c r="L4" s="5">
        <f t="shared" si="0"/>
        <v>0.50974619289340106</v>
      </c>
      <c r="M4" s="4">
        <f t="shared" si="1"/>
        <v>0.9969543147208122</v>
      </c>
      <c r="N4" s="2">
        <f t="shared" si="2"/>
        <v>0.9969543147208122</v>
      </c>
    </row>
    <row r="5" spans="1:14" x14ac:dyDescent="0.3">
      <c r="A5" t="s">
        <v>97</v>
      </c>
      <c r="B5" t="s">
        <v>102</v>
      </c>
      <c r="C5" t="s">
        <v>121</v>
      </c>
      <c r="D5" t="s">
        <v>0</v>
      </c>
      <c r="E5" t="s">
        <v>28</v>
      </c>
      <c r="F5" t="s">
        <v>16</v>
      </c>
      <c r="G5">
        <v>576</v>
      </c>
      <c r="H5">
        <v>11</v>
      </c>
      <c r="I5">
        <v>11</v>
      </c>
      <c r="J5">
        <v>642.79999999999995</v>
      </c>
      <c r="L5" s="5">
        <f t="shared" si="0"/>
        <v>1.1159722222222221</v>
      </c>
      <c r="M5" s="4">
        <f t="shared" si="1"/>
        <v>0.98090277777777779</v>
      </c>
      <c r="N5" s="2">
        <f t="shared" si="2"/>
        <v>0.98090277777777779</v>
      </c>
    </row>
    <row r="6" spans="1:14" x14ac:dyDescent="0.3">
      <c r="A6" t="s">
        <v>97</v>
      </c>
      <c r="B6" t="s">
        <v>102</v>
      </c>
      <c r="C6" t="s">
        <v>122</v>
      </c>
      <c r="D6" t="s">
        <v>0</v>
      </c>
      <c r="E6" t="s">
        <v>29</v>
      </c>
      <c r="F6" t="s">
        <v>16</v>
      </c>
      <c r="G6">
        <v>576</v>
      </c>
      <c r="H6">
        <v>0</v>
      </c>
      <c r="J6">
        <v>588.9</v>
      </c>
      <c r="L6" s="5">
        <f t="shared" si="0"/>
        <v>1.0223958333333334</v>
      </c>
      <c r="M6" s="4">
        <f t="shared" si="1"/>
        <v>1</v>
      </c>
      <c r="N6" s="2">
        <f t="shared" si="2"/>
        <v>1</v>
      </c>
    </row>
    <row r="7" spans="1:14" x14ac:dyDescent="0.3">
      <c r="A7" t="s">
        <v>97</v>
      </c>
      <c r="B7" t="s">
        <v>102</v>
      </c>
      <c r="C7" t="s">
        <v>123</v>
      </c>
      <c r="D7" t="s">
        <v>0</v>
      </c>
      <c r="E7" t="s">
        <v>30</v>
      </c>
      <c r="F7" t="s">
        <v>16</v>
      </c>
      <c r="G7">
        <v>576</v>
      </c>
      <c r="H7">
        <v>0</v>
      </c>
      <c r="J7">
        <v>331.1</v>
      </c>
      <c r="L7" s="5">
        <f t="shared" si="0"/>
        <v>0.57482638888888893</v>
      </c>
      <c r="M7" s="4">
        <f t="shared" si="1"/>
        <v>1</v>
      </c>
      <c r="N7" s="2">
        <f t="shared" si="2"/>
        <v>1</v>
      </c>
    </row>
    <row r="8" spans="1:14" x14ac:dyDescent="0.3">
      <c r="A8" t="s">
        <v>97</v>
      </c>
      <c r="B8" t="s">
        <v>102</v>
      </c>
      <c r="C8" t="s">
        <v>124</v>
      </c>
      <c r="D8" t="s">
        <v>1</v>
      </c>
      <c r="E8" t="s">
        <v>1</v>
      </c>
      <c r="F8" t="s">
        <v>16</v>
      </c>
      <c r="G8">
        <v>576</v>
      </c>
      <c r="H8">
        <v>3</v>
      </c>
      <c r="I8">
        <v>2</v>
      </c>
      <c r="L8" s="5">
        <f t="shared" si="0"/>
        <v>0</v>
      </c>
      <c r="M8" s="4">
        <f t="shared" si="1"/>
        <v>0.99479166666666663</v>
      </c>
      <c r="N8" s="2">
        <f t="shared" si="2"/>
        <v>0.99652777777777779</v>
      </c>
    </row>
    <row r="9" spans="1:14" x14ac:dyDescent="0.3">
      <c r="A9" t="s">
        <v>97</v>
      </c>
      <c r="B9" t="s">
        <v>102</v>
      </c>
      <c r="C9" t="s">
        <v>125</v>
      </c>
      <c r="D9" t="s">
        <v>0</v>
      </c>
      <c r="E9" t="s">
        <v>31</v>
      </c>
      <c r="F9" t="s">
        <v>16</v>
      </c>
      <c r="G9">
        <v>576</v>
      </c>
      <c r="H9">
        <v>0</v>
      </c>
      <c r="J9">
        <v>453.5</v>
      </c>
      <c r="L9" s="5">
        <f t="shared" si="0"/>
        <v>0.78732638888888884</v>
      </c>
      <c r="M9" s="4">
        <f t="shared" si="1"/>
        <v>1</v>
      </c>
      <c r="N9" s="2">
        <f t="shared" si="2"/>
        <v>1</v>
      </c>
    </row>
    <row r="10" spans="1:14" x14ac:dyDescent="0.3">
      <c r="A10" t="s">
        <v>97</v>
      </c>
      <c r="B10" t="s">
        <v>102</v>
      </c>
      <c r="C10" t="s">
        <v>126</v>
      </c>
      <c r="D10" t="s">
        <v>2</v>
      </c>
      <c r="E10" t="s">
        <v>32</v>
      </c>
      <c r="F10" t="s">
        <v>16</v>
      </c>
      <c r="G10">
        <v>580</v>
      </c>
      <c r="H10">
        <v>0</v>
      </c>
      <c r="J10">
        <v>291.89999999999998</v>
      </c>
      <c r="K10">
        <v>1.4</v>
      </c>
      <c r="L10" s="5">
        <f t="shared" si="0"/>
        <v>0.50327586206896546</v>
      </c>
      <c r="M10" s="4">
        <f t="shared" si="1"/>
        <v>1</v>
      </c>
      <c r="N10" s="2">
        <f t="shared" si="2"/>
        <v>1</v>
      </c>
    </row>
    <row r="11" spans="1:14" x14ac:dyDescent="0.3">
      <c r="A11" t="s">
        <v>97</v>
      </c>
      <c r="B11" t="s">
        <v>102</v>
      </c>
      <c r="C11" t="s">
        <v>127</v>
      </c>
      <c r="D11" t="s">
        <v>2</v>
      </c>
      <c r="E11" t="s">
        <v>33</v>
      </c>
      <c r="F11" t="s">
        <v>16</v>
      </c>
      <c r="G11">
        <v>580</v>
      </c>
      <c r="H11">
        <v>8</v>
      </c>
      <c r="I11">
        <v>6</v>
      </c>
      <c r="J11">
        <v>391.1</v>
      </c>
      <c r="K11">
        <v>1</v>
      </c>
      <c r="L11" s="5">
        <f t="shared" si="0"/>
        <v>0.67431034482758623</v>
      </c>
      <c r="M11" s="4">
        <f t="shared" si="1"/>
        <v>0.98620689655172411</v>
      </c>
      <c r="N11" s="2">
        <f t="shared" si="2"/>
        <v>0.98965517241379308</v>
      </c>
    </row>
    <row r="12" spans="1:14" x14ac:dyDescent="0.3">
      <c r="A12" t="s">
        <v>97</v>
      </c>
      <c r="B12" t="s">
        <v>102</v>
      </c>
      <c r="C12" t="s">
        <v>128</v>
      </c>
      <c r="D12" t="s">
        <v>2</v>
      </c>
      <c r="E12" t="s">
        <v>34</v>
      </c>
      <c r="F12" t="s">
        <v>16</v>
      </c>
      <c r="G12">
        <v>580</v>
      </c>
      <c r="H12">
        <v>2</v>
      </c>
      <c r="J12">
        <v>335.7</v>
      </c>
      <c r="K12">
        <v>0.6</v>
      </c>
      <c r="L12" s="5">
        <f t="shared" si="0"/>
        <v>0.57879310344827584</v>
      </c>
      <c r="M12" s="4">
        <f t="shared" si="1"/>
        <v>0.99655172413793103</v>
      </c>
      <c r="N12" s="2">
        <f t="shared" si="2"/>
        <v>1</v>
      </c>
    </row>
    <row r="13" spans="1:14" x14ac:dyDescent="0.3">
      <c r="A13" t="s">
        <v>97</v>
      </c>
      <c r="B13" t="s">
        <v>102</v>
      </c>
      <c r="C13" t="s">
        <v>129</v>
      </c>
      <c r="D13" t="s">
        <v>2</v>
      </c>
      <c r="E13" t="s">
        <v>35</v>
      </c>
      <c r="F13" t="s">
        <v>16</v>
      </c>
      <c r="G13">
        <v>580</v>
      </c>
      <c r="H13">
        <v>1</v>
      </c>
      <c r="K13" t="s">
        <v>20</v>
      </c>
      <c r="L13" s="5">
        <f t="shared" si="0"/>
        <v>0</v>
      </c>
      <c r="M13" s="4">
        <f t="shared" si="1"/>
        <v>0.99827586206896557</v>
      </c>
      <c r="N13" s="2">
        <f t="shared" si="2"/>
        <v>1</v>
      </c>
    </row>
    <row r="14" spans="1:14" x14ac:dyDescent="0.3">
      <c r="A14" t="s">
        <v>97</v>
      </c>
      <c r="B14" t="s">
        <v>102</v>
      </c>
      <c r="C14" t="s">
        <v>130</v>
      </c>
      <c r="D14" t="s">
        <v>0</v>
      </c>
      <c r="E14" t="s">
        <v>36</v>
      </c>
      <c r="F14" t="s">
        <v>16</v>
      </c>
      <c r="G14">
        <v>588</v>
      </c>
      <c r="H14">
        <v>0</v>
      </c>
      <c r="J14">
        <v>197.4</v>
      </c>
      <c r="L14" s="5">
        <f t="shared" si="0"/>
        <v>0.33571428571428574</v>
      </c>
      <c r="M14" s="4">
        <f t="shared" si="1"/>
        <v>1</v>
      </c>
      <c r="N14" s="2">
        <f t="shared" si="2"/>
        <v>1</v>
      </c>
    </row>
    <row r="15" spans="1:14" x14ac:dyDescent="0.3">
      <c r="A15" t="s">
        <v>97</v>
      </c>
      <c r="B15" t="s">
        <v>102</v>
      </c>
      <c r="C15" t="s">
        <v>131</v>
      </c>
      <c r="D15" t="s">
        <v>0</v>
      </c>
      <c r="E15" t="s">
        <v>37</v>
      </c>
      <c r="F15" t="s">
        <v>16</v>
      </c>
      <c r="G15">
        <v>576</v>
      </c>
      <c r="H15">
        <v>0</v>
      </c>
      <c r="L15" s="5">
        <f t="shared" si="0"/>
        <v>0</v>
      </c>
      <c r="M15" s="4">
        <f t="shared" si="1"/>
        <v>1</v>
      </c>
      <c r="N15" s="2">
        <f t="shared" si="2"/>
        <v>1</v>
      </c>
    </row>
    <row r="16" spans="1:14" x14ac:dyDescent="0.3">
      <c r="A16" t="s">
        <v>97</v>
      </c>
      <c r="B16" t="s">
        <v>102</v>
      </c>
      <c r="C16" t="s">
        <v>132</v>
      </c>
      <c r="D16" t="s">
        <v>1</v>
      </c>
      <c r="F16" t="s">
        <v>16</v>
      </c>
      <c r="G16">
        <v>994</v>
      </c>
      <c r="H16">
        <v>1</v>
      </c>
      <c r="I16">
        <v>1</v>
      </c>
      <c r="L16" s="5">
        <f t="shared" si="0"/>
        <v>0</v>
      </c>
      <c r="M16" s="4">
        <f t="shared" si="1"/>
        <v>0.99899396378269623</v>
      </c>
      <c r="N16" s="2">
        <f t="shared" si="2"/>
        <v>0.99899396378269623</v>
      </c>
    </row>
    <row r="17" spans="1:14" x14ac:dyDescent="0.3">
      <c r="A17" t="s">
        <v>97</v>
      </c>
      <c r="B17" t="s">
        <v>102</v>
      </c>
      <c r="C17" t="s">
        <v>133</v>
      </c>
      <c r="D17" t="s">
        <v>1</v>
      </c>
      <c r="E17" t="s">
        <v>38</v>
      </c>
      <c r="F17" t="s">
        <v>16</v>
      </c>
      <c r="G17">
        <v>994</v>
      </c>
      <c r="H17">
        <v>0</v>
      </c>
      <c r="L17" s="5">
        <f t="shared" si="0"/>
        <v>0</v>
      </c>
      <c r="M17" s="4">
        <f t="shared" si="1"/>
        <v>1</v>
      </c>
      <c r="N17" s="2">
        <f t="shared" si="2"/>
        <v>1</v>
      </c>
    </row>
    <row r="18" spans="1:14" s="1" customFormat="1" x14ac:dyDescent="0.3">
      <c r="L18" s="5"/>
      <c r="M18" s="4"/>
      <c r="N18" s="3"/>
    </row>
    <row r="19" spans="1:14" x14ac:dyDescent="0.3">
      <c r="A19" t="s">
        <v>98</v>
      </c>
      <c r="B19" t="s">
        <v>103</v>
      </c>
      <c r="C19" t="s">
        <v>134</v>
      </c>
      <c r="D19" t="s">
        <v>0</v>
      </c>
      <c r="E19" t="s">
        <v>25</v>
      </c>
      <c r="F19" t="s">
        <v>16</v>
      </c>
      <c r="G19">
        <v>235</v>
      </c>
      <c r="H19">
        <v>2</v>
      </c>
      <c r="I19">
        <v>2</v>
      </c>
      <c r="J19">
        <v>335.6</v>
      </c>
      <c r="L19" s="5">
        <f t="shared" ref="L19:L33" si="3">J19/G19</f>
        <v>1.4280851063829789</v>
      </c>
      <c r="M19" s="4">
        <f t="shared" ref="M19:M33" si="4">(G19-H19)/G19</f>
        <v>0.99148936170212765</v>
      </c>
      <c r="N19" s="2">
        <f t="shared" ref="N19:N33" si="5">(G19-I19)/G19</f>
        <v>0.99148936170212765</v>
      </c>
    </row>
    <row r="20" spans="1:14" x14ac:dyDescent="0.3">
      <c r="A20" t="s">
        <v>98</v>
      </c>
      <c r="B20" t="s">
        <v>103</v>
      </c>
      <c r="C20" t="s">
        <v>135</v>
      </c>
      <c r="D20" t="s">
        <v>0</v>
      </c>
      <c r="E20" t="s">
        <v>39</v>
      </c>
      <c r="F20" t="s">
        <v>16</v>
      </c>
      <c r="G20">
        <v>236</v>
      </c>
      <c r="H20">
        <v>1</v>
      </c>
      <c r="I20">
        <v>1</v>
      </c>
      <c r="J20">
        <v>207</v>
      </c>
      <c r="L20" s="5">
        <f t="shared" si="3"/>
        <v>0.8771186440677966</v>
      </c>
      <c r="M20" s="4">
        <f t="shared" si="4"/>
        <v>0.99576271186440679</v>
      </c>
      <c r="N20" s="2">
        <f t="shared" si="5"/>
        <v>0.99576271186440679</v>
      </c>
    </row>
    <row r="21" spans="1:14" x14ac:dyDescent="0.3">
      <c r="A21" t="s">
        <v>98</v>
      </c>
      <c r="B21" t="s">
        <v>103</v>
      </c>
      <c r="C21" t="s">
        <v>136</v>
      </c>
      <c r="D21" t="s">
        <v>0</v>
      </c>
      <c r="E21" t="s">
        <v>28</v>
      </c>
      <c r="F21" t="s">
        <v>16</v>
      </c>
      <c r="G21">
        <v>235</v>
      </c>
      <c r="H21">
        <v>2</v>
      </c>
      <c r="I21">
        <v>2</v>
      </c>
      <c r="J21">
        <v>299.5</v>
      </c>
      <c r="L21" s="5">
        <f t="shared" si="3"/>
        <v>1.274468085106383</v>
      </c>
      <c r="M21" s="4">
        <f t="shared" si="4"/>
        <v>0.99148936170212765</v>
      </c>
      <c r="N21" s="2">
        <f t="shared" si="5"/>
        <v>0.99148936170212765</v>
      </c>
    </row>
    <row r="22" spans="1:14" x14ac:dyDescent="0.3">
      <c r="A22" t="s">
        <v>98</v>
      </c>
      <c r="B22" t="s">
        <v>103</v>
      </c>
      <c r="C22" t="s">
        <v>137</v>
      </c>
      <c r="D22" t="s">
        <v>0</v>
      </c>
      <c r="E22" t="s">
        <v>40</v>
      </c>
      <c r="F22" t="s">
        <v>16</v>
      </c>
      <c r="G22">
        <v>235</v>
      </c>
      <c r="H22">
        <v>2</v>
      </c>
      <c r="I22">
        <v>2</v>
      </c>
      <c r="J22">
        <v>221.8</v>
      </c>
      <c r="L22" s="5">
        <f t="shared" si="3"/>
        <v>0.94382978723404265</v>
      </c>
      <c r="M22" s="4">
        <f t="shared" si="4"/>
        <v>0.99148936170212765</v>
      </c>
      <c r="N22" s="2">
        <f t="shared" si="5"/>
        <v>0.99148936170212765</v>
      </c>
    </row>
    <row r="23" spans="1:14" x14ac:dyDescent="0.3">
      <c r="A23" t="s">
        <v>98</v>
      </c>
      <c r="B23" t="s">
        <v>103</v>
      </c>
      <c r="C23" t="s">
        <v>138</v>
      </c>
      <c r="D23" t="s">
        <v>0</v>
      </c>
      <c r="E23" t="s">
        <v>30</v>
      </c>
      <c r="F23" t="s">
        <v>16</v>
      </c>
      <c r="G23">
        <v>235</v>
      </c>
      <c r="H23">
        <v>0</v>
      </c>
      <c r="J23">
        <v>150.4</v>
      </c>
      <c r="L23" s="5">
        <f t="shared" si="3"/>
        <v>0.64</v>
      </c>
      <c r="M23" s="4">
        <f t="shared" si="4"/>
        <v>1</v>
      </c>
      <c r="N23" s="2">
        <f t="shared" si="5"/>
        <v>1</v>
      </c>
    </row>
    <row r="24" spans="1:14" x14ac:dyDescent="0.3">
      <c r="A24" t="s">
        <v>98</v>
      </c>
      <c r="B24" t="s">
        <v>103</v>
      </c>
      <c r="C24" t="s">
        <v>139</v>
      </c>
      <c r="D24" t="s">
        <v>1</v>
      </c>
      <c r="E24" t="s">
        <v>1</v>
      </c>
      <c r="F24" t="s">
        <v>16</v>
      </c>
      <c r="G24">
        <v>235</v>
      </c>
      <c r="H24">
        <v>3</v>
      </c>
      <c r="I24">
        <v>2</v>
      </c>
      <c r="L24" s="5">
        <f t="shared" si="3"/>
        <v>0</v>
      </c>
      <c r="M24" s="4">
        <f t="shared" si="4"/>
        <v>0.98723404255319147</v>
      </c>
      <c r="N24" s="2">
        <f t="shared" si="5"/>
        <v>0.99148936170212765</v>
      </c>
    </row>
    <row r="25" spans="1:14" x14ac:dyDescent="0.3">
      <c r="A25" t="s">
        <v>98</v>
      </c>
      <c r="B25" t="s">
        <v>103</v>
      </c>
      <c r="C25" t="s">
        <v>140</v>
      </c>
      <c r="D25" t="s">
        <v>0</v>
      </c>
      <c r="E25" t="s">
        <v>31</v>
      </c>
      <c r="F25" t="s">
        <v>16</v>
      </c>
      <c r="G25">
        <v>235</v>
      </c>
      <c r="H25">
        <v>0</v>
      </c>
      <c r="J25">
        <v>195.3</v>
      </c>
      <c r="L25" s="5">
        <f t="shared" si="3"/>
        <v>0.83106382978723414</v>
      </c>
      <c r="M25" s="4">
        <f t="shared" si="4"/>
        <v>1</v>
      </c>
      <c r="N25" s="2">
        <f t="shared" si="5"/>
        <v>1</v>
      </c>
    </row>
    <row r="26" spans="1:14" x14ac:dyDescent="0.3">
      <c r="A26" t="s">
        <v>98</v>
      </c>
      <c r="B26" t="s">
        <v>103</v>
      </c>
      <c r="C26" t="s">
        <v>141</v>
      </c>
      <c r="D26" t="s">
        <v>2</v>
      </c>
      <c r="E26" t="s">
        <v>41</v>
      </c>
      <c r="F26" t="s">
        <v>16</v>
      </c>
      <c r="G26">
        <v>229</v>
      </c>
      <c r="H26">
        <v>0</v>
      </c>
      <c r="J26">
        <v>98.8</v>
      </c>
      <c r="K26">
        <v>1.1000000000000001</v>
      </c>
      <c r="L26" s="5">
        <f t="shared" si="3"/>
        <v>0.43144104803493449</v>
      </c>
      <c r="M26" s="4">
        <f t="shared" si="4"/>
        <v>1</v>
      </c>
      <c r="N26" s="2">
        <f t="shared" si="5"/>
        <v>1</v>
      </c>
    </row>
    <row r="27" spans="1:14" x14ac:dyDescent="0.3">
      <c r="A27" t="s">
        <v>98</v>
      </c>
      <c r="B27" t="s">
        <v>103</v>
      </c>
      <c r="C27" t="s">
        <v>142</v>
      </c>
      <c r="D27" t="s">
        <v>2</v>
      </c>
      <c r="E27" t="s">
        <v>42</v>
      </c>
      <c r="F27" t="s">
        <v>16</v>
      </c>
      <c r="G27">
        <v>229</v>
      </c>
      <c r="H27">
        <v>0</v>
      </c>
      <c r="J27">
        <v>136.69999999999999</v>
      </c>
      <c r="K27">
        <v>0.8</v>
      </c>
      <c r="L27" s="5">
        <f t="shared" si="3"/>
        <v>0.59694323144104799</v>
      </c>
      <c r="M27" s="4">
        <f t="shared" si="4"/>
        <v>1</v>
      </c>
      <c r="N27" s="2">
        <f t="shared" si="5"/>
        <v>1</v>
      </c>
    </row>
    <row r="28" spans="1:14" x14ac:dyDescent="0.3">
      <c r="A28" t="s">
        <v>98</v>
      </c>
      <c r="B28" t="s">
        <v>103</v>
      </c>
      <c r="C28" t="s">
        <v>143</v>
      </c>
      <c r="D28" t="s">
        <v>2</v>
      </c>
      <c r="E28" t="s">
        <v>43</v>
      </c>
      <c r="F28" t="s">
        <v>16</v>
      </c>
      <c r="G28">
        <v>229</v>
      </c>
      <c r="H28">
        <v>0</v>
      </c>
      <c r="J28">
        <v>116.7</v>
      </c>
      <c r="K28">
        <v>0.6</v>
      </c>
      <c r="L28" s="5">
        <f t="shared" si="3"/>
        <v>0.5096069868995633</v>
      </c>
      <c r="M28" s="4">
        <f t="shared" si="4"/>
        <v>1</v>
      </c>
      <c r="N28" s="2">
        <f t="shared" si="5"/>
        <v>1</v>
      </c>
    </row>
    <row r="29" spans="1:14" x14ac:dyDescent="0.3">
      <c r="A29" t="s">
        <v>98</v>
      </c>
      <c r="B29" t="s">
        <v>103</v>
      </c>
      <c r="C29" t="s">
        <v>144</v>
      </c>
      <c r="D29" t="s">
        <v>2</v>
      </c>
      <c r="E29" t="s">
        <v>35</v>
      </c>
      <c r="F29" t="s">
        <v>16</v>
      </c>
      <c r="G29">
        <v>229</v>
      </c>
      <c r="H29">
        <v>0</v>
      </c>
      <c r="K29" t="s">
        <v>20</v>
      </c>
      <c r="L29" s="5">
        <f t="shared" si="3"/>
        <v>0</v>
      </c>
      <c r="M29" s="4">
        <f t="shared" si="4"/>
        <v>1</v>
      </c>
      <c r="N29" s="2">
        <f t="shared" si="5"/>
        <v>1</v>
      </c>
    </row>
    <row r="30" spans="1:14" x14ac:dyDescent="0.3">
      <c r="A30" t="s">
        <v>98</v>
      </c>
      <c r="B30" t="s">
        <v>103</v>
      </c>
      <c r="C30" t="s">
        <v>145</v>
      </c>
      <c r="D30" t="s">
        <v>0</v>
      </c>
      <c r="E30" t="s">
        <v>44</v>
      </c>
      <c r="F30" t="s">
        <v>16</v>
      </c>
      <c r="G30">
        <v>231</v>
      </c>
      <c r="H30">
        <v>1</v>
      </c>
      <c r="I30">
        <v>1</v>
      </c>
      <c r="J30">
        <v>72.8</v>
      </c>
      <c r="L30" s="5">
        <f t="shared" si="3"/>
        <v>0.31515151515151513</v>
      </c>
      <c r="M30" s="4">
        <f t="shared" si="4"/>
        <v>0.99567099567099571</v>
      </c>
      <c r="N30" s="2">
        <f t="shared" si="5"/>
        <v>0.99567099567099571</v>
      </c>
    </row>
    <row r="31" spans="1:14" x14ac:dyDescent="0.3">
      <c r="A31" t="s">
        <v>98</v>
      </c>
      <c r="B31" t="s">
        <v>103</v>
      </c>
      <c r="C31" t="s">
        <v>146</v>
      </c>
      <c r="D31" t="s">
        <v>0</v>
      </c>
      <c r="E31" t="s">
        <v>37</v>
      </c>
      <c r="F31" t="s">
        <v>16</v>
      </c>
      <c r="G31">
        <v>229</v>
      </c>
      <c r="H31">
        <v>0</v>
      </c>
      <c r="L31" s="5">
        <f t="shared" si="3"/>
        <v>0</v>
      </c>
      <c r="M31" s="4">
        <f t="shared" si="4"/>
        <v>1</v>
      </c>
      <c r="N31" s="2">
        <f t="shared" si="5"/>
        <v>1</v>
      </c>
    </row>
    <row r="32" spans="1:14" x14ac:dyDescent="0.3">
      <c r="A32" t="s">
        <v>98</v>
      </c>
      <c r="B32" t="s">
        <v>103</v>
      </c>
      <c r="C32" t="s">
        <v>147</v>
      </c>
      <c r="D32" t="s">
        <v>1</v>
      </c>
      <c r="E32" t="s">
        <v>45</v>
      </c>
      <c r="F32" t="s">
        <v>16</v>
      </c>
      <c r="G32">
        <v>229</v>
      </c>
      <c r="H32">
        <v>0</v>
      </c>
      <c r="L32" s="5">
        <f t="shared" si="3"/>
        <v>0</v>
      </c>
      <c r="M32" s="4">
        <f t="shared" si="4"/>
        <v>1</v>
      </c>
      <c r="N32" s="2">
        <f t="shared" si="5"/>
        <v>1</v>
      </c>
    </row>
    <row r="33" spans="1:14" x14ac:dyDescent="0.3">
      <c r="A33" t="s">
        <v>98</v>
      </c>
      <c r="B33" t="s">
        <v>103</v>
      </c>
      <c r="C33" t="s">
        <v>148</v>
      </c>
      <c r="D33" t="s">
        <v>1</v>
      </c>
      <c r="E33" t="s">
        <v>38</v>
      </c>
      <c r="F33" t="s">
        <v>16</v>
      </c>
      <c r="G33">
        <v>229</v>
      </c>
      <c r="H33">
        <v>0</v>
      </c>
      <c r="L33" s="5">
        <f t="shared" si="3"/>
        <v>0</v>
      </c>
      <c r="M33" s="4">
        <f t="shared" si="4"/>
        <v>1</v>
      </c>
      <c r="N33" s="2">
        <f t="shared" si="5"/>
        <v>1</v>
      </c>
    </row>
    <row r="34" spans="1:14" s="1" customFormat="1" x14ac:dyDescent="0.3">
      <c r="L34" s="5"/>
      <c r="M34" s="4"/>
      <c r="N34" s="3"/>
    </row>
    <row r="35" spans="1:14" x14ac:dyDescent="0.3">
      <c r="A35">
        <v>2274750</v>
      </c>
      <c r="B35" t="s">
        <v>104</v>
      </c>
      <c r="C35" t="s">
        <v>149</v>
      </c>
      <c r="D35" t="s">
        <v>0</v>
      </c>
      <c r="F35" t="s">
        <v>17</v>
      </c>
      <c r="G35">
        <v>206</v>
      </c>
      <c r="H35">
        <v>1</v>
      </c>
      <c r="J35">
        <v>97.4</v>
      </c>
      <c r="L35" s="5">
        <f t="shared" ref="L35:L45" si="6">J35/G35</f>
        <v>0.47281553398058257</v>
      </c>
      <c r="M35" s="4">
        <f t="shared" ref="M35:M45" si="7">(G35-H35)/G35</f>
        <v>0.99514563106796117</v>
      </c>
      <c r="N35" s="2">
        <f t="shared" ref="N35:N45" si="8">(G35-I35)/G35</f>
        <v>1</v>
      </c>
    </row>
    <row r="36" spans="1:14" x14ac:dyDescent="0.3">
      <c r="A36">
        <v>2274750</v>
      </c>
      <c r="B36" t="s">
        <v>104</v>
      </c>
      <c r="C36" t="s">
        <v>150</v>
      </c>
      <c r="D36" t="s">
        <v>0</v>
      </c>
      <c r="E36" t="s">
        <v>48</v>
      </c>
      <c r="F36" t="s">
        <v>17</v>
      </c>
      <c r="G36">
        <v>532</v>
      </c>
      <c r="H36">
        <v>1</v>
      </c>
      <c r="J36">
        <v>513.79999999999995</v>
      </c>
      <c r="L36" s="5">
        <f t="shared" si="6"/>
        <v>0.96578947368421042</v>
      </c>
      <c r="M36" s="4">
        <f t="shared" si="7"/>
        <v>0.99812030075187974</v>
      </c>
      <c r="N36" s="2">
        <f t="shared" si="8"/>
        <v>1</v>
      </c>
    </row>
    <row r="37" spans="1:14" x14ac:dyDescent="0.3">
      <c r="A37">
        <v>2274750</v>
      </c>
      <c r="B37" t="s">
        <v>104</v>
      </c>
      <c r="C37" t="s">
        <v>151</v>
      </c>
      <c r="D37" t="s">
        <v>2</v>
      </c>
      <c r="E37" t="s">
        <v>46</v>
      </c>
      <c r="F37" t="s">
        <v>17</v>
      </c>
      <c r="G37">
        <v>531</v>
      </c>
      <c r="H37">
        <v>0</v>
      </c>
      <c r="J37">
        <v>495.1</v>
      </c>
      <c r="K37">
        <v>1.4</v>
      </c>
      <c r="L37" s="5">
        <f t="shared" si="6"/>
        <v>0.93239171374764596</v>
      </c>
      <c r="M37" s="4">
        <f t="shared" si="7"/>
        <v>1</v>
      </c>
      <c r="N37" s="2">
        <f t="shared" si="8"/>
        <v>1</v>
      </c>
    </row>
    <row r="38" spans="1:14" x14ac:dyDescent="0.3">
      <c r="A38">
        <v>2274750</v>
      </c>
      <c r="B38" t="s">
        <v>104</v>
      </c>
      <c r="C38" t="s">
        <v>152</v>
      </c>
      <c r="D38" t="s">
        <v>2</v>
      </c>
      <c r="E38" t="s">
        <v>47</v>
      </c>
      <c r="F38" t="s">
        <v>17</v>
      </c>
      <c r="G38">
        <v>531</v>
      </c>
      <c r="H38">
        <v>17</v>
      </c>
      <c r="I38">
        <v>6</v>
      </c>
      <c r="J38">
        <v>367.7</v>
      </c>
      <c r="K38">
        <v>0.5</v>
      </c>
      <c r="L38" s="5">
        <f t="shared" si="6"/>
        <v>0.69246704331450093</v>
      </c>
      <c r="M38" s="4">
        <f t="shared" si="7"/>
        <v>0.967984934086629</v>
      </c>
      <c r="N38" s="2">
        <f t="shared" si="8"/>
        <v>0.98870056497175141</v>
      </c>
    </row>
    <row r="39" spans="1:14" x14ac:dyDescent="0.3">
      <c r="A39">
        <v>2274750</v>
      </c>
      <c r="B39" t="s">
        <v>104</v>
      </c>
      <c r="C39" t="s">
        <v>153</v>
      </c>
      <c r="D39" t="s">
        <v>2</v>
      </c>
      <c r="E39" t="s">
        <v>49</v>
      </c>
      <c r="F39" t="s">
        <v>17</v>
      </c>
      <c r="G39">
        <v>25</v>
      </c>
      <c r="H39">
        <v>0</v>
      </c>
      <c r="J39">
        <v>13.1</v>
      </c>
      <c r="K39" t="s">
        <v>20</v>
      </c>
      <c r="L39" s="5">
        <f t="shared" si="6"/>
        <v>0.52400000000000002</v>
      </c>
      <c r="M39" s="4">
        <f t="shared" si="7"/>
        <v>1</v>
      </c>
      <c r="N39" s="2">
        <f t="shared" si="8"/>
        <v>1</v>
      </c>
    </row>
    <row r="40" spans="1:14" x14ac:dyDescent="0.3">
      <c r="A40">
        <v>2274750</v>
      </c>
      <c r="B40" t="s">
        <v>104</v>
      </c>
      <c r="C40" t="s">
        <v>154</v>
      </c>
      <c r="D40" t="s">
        <v>2</v>
      </c>
      <c r="E40" t="s">
        <v>50</v>
      </c>
      <c r="F40" t="s">
        <v>17</v>
      </c>
      <c r="G40">
        <v>528</v>
      </c>
      <c r="H40">
        <v>360</v>
      </c>
      <c r="I40">
        <v>124</v>
      </c>
      <c r="J40">
        <v>2226.6999999999998</v>
      </c>
      <c r="K40">
        <v>0.9</v>
      </c>
      <c r="L40" s="5">
        <f t="shared" si="6"/>
        <v>4.2172348484848481</v>
      </c>
      <c r="M40" s="4">
        <f t="shared" si="7"/>
        <v>0.31818181818181818</v>
      </c>
      <c r="N40" s="2">
        <f t="shared" si="8"/>
        <v>0.76515151515151514</v>
      </c>
    </row>
    <row r="41" spans="1:14" x14ac:dyDescent="0.3">
      <c r="A41">
        <v>2274750</v>
      </c>
      <c r="B41" t="s">
        <v>104</v>
      </c>
      <c r="C41" t="s">
        <v>155</v>
      </c>
      <c r="D41" t="s">
        <v>2</v>
      </c>
      <c r="E41" t="s">
        <v>51</v>
      </c>
      <c r="F41" t="s">
        <v>17</v>
      </c>
      <c r="G41">
        <v>94</v>
      </c>
      <c r="H41">
        <v>0</v>
      </c>
      <c r="J41">
        <v>51.6</v>
      </c>
      <c r="K41" t="s">
        <v>20</v>
      </c>
      <c r="L41" s="5">
        <f t="shared" si="6"/>
        <v>0.54893617021276597</v>
      </c>
      <c r="M41" s="4">
        <f t="shared" si="7"/>
        <v>1</v>
      </c>
      <c r="N41" s="2">
        <f t="shared" si="8"/>
        <v>1</v>
      </c>
    </row>
    <row r="42" spans="1:14" x14ac:dyDescent="0.3">
      <c r="A42">
        <v>2274750</v>
      </c>
      <c r="B42" t="s">
        <v>104</v>
      </c>
      <c r="C42" t="s">
        <v>156</v>
      </c>
      <c r="D42" t="s">
        <v>0</v>
      </c>
      <c r="E42" t="s">
        <v>52</v>
      </c>
      <c r="F42" t="s">
        <v>17</v>
      </c>
      <c r="G42">
        <v>507</v>
      </c>
      <c r="H42">
        <v>3</v>
      </c>
      <c r="I42">
        <v>3</v>
      </c>
      <c r="J42">
        <v>478.7</v>
      </c>
      <c r="L42" s="5">
        <f t="shared" si="6"/>
        <v>0.94418145956607491</v>
      </c>
      <c r="M42" s="4">
        <f t="shared" si="7"/>
        <v>0.99408284023668636</v>
      </c>
      <c r="N42" s="2">
        <f t="shared" si="8"/>
        <v>0.99408284023668636</v>
      </c>
    </row>
    <row r="43" spans="1:14" x14ac:dyDescent="0.3">
      <c r="A43">
        <v>2274750</v>
      </c>
      <c r="B43" t="s">
        <v>104</v>
      </c>
      <c r="C43" t="s">
        <v>157</v>
      </c>
      <c r="D43" t="s">
        <v>0</v>
      </c>
      <c r="E43" t="s">
        <v>53</v>
      </c>
      <c r="F43" t="s">
        <v>17</v>
      </c>
      <c r="G43">
        <v>215</v>
      </c>
      <c r="H43">
        <v>1</v>
      </c>
      <c r="J43">
        <v>71.2</v>
      </c>
      <c r="L43" s="5">
        <f t="shared" si="6"/>
        <v>0.33116279069767446</v>
      </c>
      <c r="M43" s="4">
        <f t="shared" si="7"/>
        <v>0.99534883720930234</v>
      </c>
      <c r="N43" s="2">
        <f t="shared" si="8"/>
        <v>1</v>
      </c>
    </row>
    <row r="44" spans="1:14" x14ac:dyDescent="0.3">
      <c r="A44">
        <v>2274750</v>
      </c>
      <c r="B44" t="s">
        <v>104</v>
      </c>
      <c r="C44" t="s">
        <v>158</v>
      </c>
      <c r="D44" t="s">
        <v>1</v>
      </c>
      <c r="E44" t="s">
        <v>38</v>
      </c>
      <c r="F44" t="s">
        <v>17</v>
      </c>
      <c r="G44">
        <v>508</v>
      </c>
      <c r="H44">
        <v>14</v>
      </c>
      <c r="I44">
        <v>4</v>
      </c>
      <c r="L44" s="5">
        <f t="shared" si="6"/>
        <v>0</v>
      </c>
      <c r="M44" s="4">
        <f t="shared" si="7"/>
        <v>0.97244094488188981</v>
      </c>
      <c r="N44" s="2">
        <f t="shared" si="8"/>
        <v>0.99212598425196852</v>
      </c>
    </row>
    <row r="45" spans="1:14" x14ac:dyDescent="0.3">
      <c r="A45">
        <v>2274750</v>
      </c>
      <c r="B45" t="s">
        <v>104</v>
      </c>
      <c r="C45" t="s">
        <v>159</v>
      </c>
      <c r="D45" t="s">
        <v>1</v>
      </c>
      <c r="F45" t="s">
        <v>17</v>
      </c>
      <c r="G45">
        <v>508</v>
      </c>
      <c r="H45">
        <v>0</v>
      </c>
      <c r="L45" s="5">
        <f t="shared" si="6"/>
        <v>0</v>
      </c>
      <c r="M45" s="4">
        <f t="shared" si="7"/>
        <v>1</v>
      </c>
      <c r="N45" s="2">
        <f t="shared" si="8"/>
        <v>1</v>
      </c>
    </row>
    <row r="46" spans="1:14" s="1" customFormat="1" x14ac:dyDescent="0.3">
      <c r="L46" s="5"/>
      <c r="M46" s="4"/>
      <c r="N46" s="3"/>
    </row>
    <row r="47" spans="1:14" x14ac:dyDescent="0.3">
      <c r="A47">
        <v>2276208</v>
      </c>
      <c r="B47" t="s">
        <v>105</v>
      </c>
      <c r="C47" t="s">
        <v>160</v>
      </c>
      <c r="D47" t="s">
        <v>0</v>
      </c>
      <c r="F47" t="s">
        <v>17</v>
      </c>
      <c r="G47">
        <v>678</v>
      </c>
      <c r="H47">
        <v>0</v>
      </c>
      <c r="L47" s="5">
        <f t="shared" ref="L47:L66" si="9">J47/G47</f>
        <v>0</v>
      </c>
      <c r="M47" s="4">
        <f t="shared" ref="M47:M66" si="10">(G47-H47)/G47</f>
        <v>1</v>
      </c>
      <c r="N47" s="2">
        <f t="shared" ref="N47:N66" si="11">(G47-I47)/G47</f>
        <v>1</v>
      </c>
    </row>
    <row r="48" spans="1:14" x14ac:dyDescent="0.3">
      <c r="A48">
        <v>2276208</v>
      </c>
      <c r="B48" t="s">
        <v>105</v>
      </c>
      <c r="C48" t="s">
        <v>161</v>
      </c>
      <c r="D48" t="s">
        <v>0</v>
      </c>
      <c r="E48" t="s">
        <v>54</v>
      </c>
      <c r="F48" t="s">
        <v>17</v>
      </c>
      <c r="G48">
        <v>676</v>
      </c>
      <c r="H48">
        <v>11</v>
      </c>
      <c r="I48">
        <v>11</v>
      </c>
      <c r="J48">
        <v>698.8</v>
      </c>
      <c r="L48" s="5">
        <f t="shared" si="9"/>
        <v>1.0337278106508876</v>
      </c>
      <c r="M48" s="4">
        <f t="shared" si="10"/>
        <v>0.98372781065088755</v>
      </c>
      <c r="N48" s="2">
        <f t="shared" si="11"/>
        <v>0.98372781065088755</v>
      </c>
    </row>
    <row r="49" spans="1:14" x14ac:dyDescent="0.3">
      <c r="A49">
        <v>2276208</v>
      </c>
      <c r="B49" t="s">
        <v>105</v>
      </c>
      <c r="C49" t="s">
        <v>162</v>
      </c>
      <c r="D49" t="s">
        <v>0</v>
      </c>
      <c r="E49" t="s">
        <v>55</v>
      </c>
      <c r="F49" t="s">
        <v>17</v>
      </c>
      <c r="G49">
        <v>674</v>
      </c>
      <c r="H49">
        <v>5</v>
      </c>
      <c r="I49">
        <v>5</v>
      </c>
      <c r="J49">
        <v>258.39999999999998</v>
      </c>
      <c r="L49" s="5">
        <f t="shared" si="9"/>
        <v>0.38338278931750741</v>
      </c>
      <c r="M49" s="4">
        <f t="shared" si="10"/>
        <v>0.99258160237388726</v>
      </c>
      <c r="N49" s="2">
        <f t="shared" si="11"/>
        <v>0.99258160237388726</v>
      </c>
    </row>
    <row r="50" spans="1:14" x14ac:dyDescent="0.3">
      <c r="A50">
        <v>2276208</v>
      </c>
      <c r="B50" t="s">
        <v>105</v>
      </c>
      <c r="C50" t="s">
        <v>163</v>
      </c>
      <c r="D50" t="s">
        <v>0</v>
      </c>
      <c r="E50" t="s">
        <v>56</v>
      </c>
      <c r="F50" t="s">
        <v>17</v>
      </c>
      <c r="G50">
        <v>676</v>
      </c>
      <c r="H50">
        <v>22</v>
      </c>
      <c r="I50">
        <v>21</v>
      </c>
      <c r="J50">
        <v>469.1</v>
      </c>
      <c r="L50" s="5">
        <f t="shared" si="9"/>
        <v>0.69393491124260354</v>
      </c>
      <c r="M50" s="4">
        <f t="shared" si="10"/>
        <v>0.96745562130177509</v>
      </c>
      <c r="N50" s="2">
        <f t="shared" si="11"/>
        <v>0.96893491124260356</v>
      </c>
    </row>
    <row r="51" spans="1:14" x14ac:dyDescent="0.3">
      <c r="A51">
        <v>2276208</v>
      </c>
      <c r="B51" t="s">
        <v>105</v>
      </c>
      <c r="C51" t="s">
        <v>164</v>
      </c>
      <c r="D51" t="s">
        <v>0</v>
      </c>
      <c r="E51" t="s">
        <v>57</v>
      </c>
      <c r="F51" t="s">
        <v>17</v>
      </c>
      <c r="G51">
        <v>676</v>
      </c>
      <c r="H51">
        <v>9</v>
      </c>
      <c r="I51">
        <v>9</v>
      </c>
      <c r="J51">
        <v>341.3</v>
      </c>
      <c r="L51" s="5">
        <f t="shared" si="9"/>
        <v>0.50488165680473374</v>
      </c>
      <c r="M51" s="4">
        <f t="shared" si="10"/>
        <v>0.98668639053254437</v>
      </c>
      <c r="N51" s="2">
        <f t="shared" si="11"/>
        <v>0.98668639053254437</v>
      </c>
    </row>
    <row r="52" spans="1:14" x14ac:dyDescent="0.3">
      <c r="A52">
        <v>2276208</v>
      </c>
      <c r="B52" t="s">
        <v>105</v>
      </c>
      <c r="C52" t="s">
        <v>165</v>
      </c>
      <c r="D52" t="s">
        <v>0</v>
      </c>
      <c r="E52" t="s">
        <v>58</v>
      </c>
      <c r="F52" t="s">
        <v>17</v>
      </c>
      <c r="G52">
        <v>678</v>
      </c>
      <c r="H52">
        <v>10</v>
      </c>
      <c r="I52">
        <v>9</v>
      </c>
      <c r="J52">
        <v>984.3</v>
      </c>
      <c r="L52" s="5">
        <f t="shared" si="9"/>
        <v>1.4517699115044247</v>
      </c>
      <c r="M52" s="4">
        <f t="shared" si="10"/>
        <v>0.98525073746312686</v>
      </c>
      <c r="N52" s="2">
        <f t="shared" si="11"/>
        <v>0.98672566371681414</v>
      </c>
    </row>
    <row r="53" spans="1:14" x14ac:dyDescent="0.3">
      <c r="A53">
        <v>2276208</v>
      </c>
      <c r="B53" t="s">
        <v>105</v>
      </c>
      <c r="C53" t="s">
        <v>166</v>
      </c>
      <c r="D53" t="s">
        <v>0</v>
      </c>
      <c r="E53" t="s">
        <v>59</v>
      </c>
      <c r="F53" t="s">
        <v>17</v>
      </c>
      <c r="G53">
        <v>677</v>
      </c>
      <c r="H53">
        <v>15</v>
      </c>
      <c r="I53">
        <v>12</v>
      </c>
      <c r="J53">
        <v>885.3</v>
      </c>
      <c r="L53" s="5">
        <f t="shared" si="9"/>
        <v>1.3076809453471196</v>
      </c>
      <c r="M53" s="4">
        <f t="shared" si="10"/>
        <v>0.97784342688330872</v>
      </c>
      <c r="N53" s="2">
        <f t="shared" si="11"/>
        <v>0.98227474150664695</v>
      </c>
    </row>
    <row r="54" spans="1:14" x14ac:dyDescent="0.3">
      <c r="A54">
        <v>2276208</v>
      </c>
      <c r="B54" t="s">
        <v>105</v>
      </c>
      <c r="C54" t="s">
        <v>167</v>
      </c>
      <c r="D54" t="s">
        <v>2</v>
      </c>
      <c r="E54" t="s">
        <v>60</v>
      </c>
      <c r="F54" t="s">
        <v>17</v>
      </c>
      <c r="G54">
        <v>675</v>
      </c>
      <c r="H54">
        <v>26</v>
      </c>
      <c r="I54">
        <v>4</v>
      </c>
      <c r="J54">
        <v>315.2</v>
      </c>
      <c r="K54">
        <v>0.6</v>
      </c>
      <c r="L54" s="5">
        <f t="shared" si="9"/>
        <v>0.46696296296296297</v>
      </c>
      <c r="M54" s="4">
        <f t="shared" si="10"/>
        <v>0.96148148148148149</v>
      </c>
      <c r="N54" s="2">
        <f t="shared" si="11"/>
        <v>0.99407407407407411</v>
      </c>
    </row>
    <row r="55" spans="1:14" x14ac:dyDescent="0.3">
      <c r="A55">
        <v>2276208</v>
      </c>
      <c r="B55" t="s">
        <v>105</v>
      </c>
      <c r="C55" t="s">
        <v>168</v>
      </c>
      <c r="D55" t="s">
        <v>2</v>
      </c>
      <c r="E55" t="s">
        <v>61</v>
      </c>
      <c r="F55" t="s">
        <v>17</v>
      </c>
      <c r="G55">
        <v>671</v>
      </c>
      <c r="H55">
        <v>173</v>
      </c>
      <c r="I55">
        <v>58</v>
      </c>
      <c r="J55">
        <v>747.3</v>
      </c>
      <c r="K55">
        <v>0.9</v>
      </c>
      <c r="L55" s="5">
        <f t="shared" si="9"/>
        <v>1.1137108792846497</v>
      </c>
      <c r="M55" s="4">
        <f t="shared" si="10"/>
        <v>0.74217585692995525</v>
      </c>
      <c r="N55" s="2">
        <f t="shared" si="11"/>
        <v>0.91356184798807749</v>
      </c>
    </row>
    <row r="56" spans="1:14" x14ac:dyDescent="0.3">
      <c r="A56">
        <v>2276208</v>
      </c>
      <c r="B56" t="s">
        <v>105</v>
      </c>
      <c r="C56" t="s">
        <v>169</v>
      </c>
      <c r="D56" t="s">
        <v>2</v>
      </c>
      <c r="E56" t="s">
        <v>62</v>
      </c>
      <c r="F56" t="s">
        <v>17</v>
      </c>
      <c r="G56">
        <v>669</v>
      </c>
      <c r="H56">
        <v>2</v>
      </c>
      <c r="J56">
        <v>163.9</v>
      </c>
      <c r="K56">
        <v>0.2</v>
      </c>
      <c r="L56" s="5">
        <f t="shared" si="9"/>
        <v>0.24499252615844544</v>
      </c>
      <c r="M56" s="4">
        <f t="shared" si="10"/>
        <v>0.99701046337817634</v>
      </c>
      <c r="N56" s="2">
        <f t="shared" si="11"/>
        <v>1</v>
      </c>
    </row>
    <row r="57" spans="1:14" x14ac:dyDescent="0.3">
      <c r="A57">
        <v>2276208</v>
      </c>
      <c r="B57" t="s">
        <v>105</v>
      </c>
      <c r="C57" t="s">
        <v>170</v>
      </c>
      <c r="D57" t="s">
        <v>2</v>
      </c>
      <c r="E57" t="s">
        <v>63</v>
      </c>
      <c r="F57" t="s">
        <v>17</v>
      </c>
      <c r="G57">
        <v>665</v>
      </c>
      <c r="H57">
        <v>169</v>
      </c>
      <c r="I57">
        <v>48</v>
      </c>
      <c r="J57">
        <v>1168.3</v>
      </c>
      <c r="K57">
        <v>0.5</v>
      </c>
      <c r="L57" s="5">
        <f t="shared" si="9"/>
        <v>1.7568421052631578</v>
      </c>
      <c r="M57" s="4">
        <f t="shared" si="10"/>
        <v>0.74586466165413534</v>
      </c>
      <c r="N57" s="2">
        <f t="shared" si="11"/>
        <v>0.92781954887218043</v>
      </c>
    </row>
    <row r="58" spans="1:14" x14ac:dyDescent="0.3">
      <c r="A58">
        <v>2276208</v>
      </c>
      <c r="B58" t="s">
        <v>105</v>
      </c>
      <c r="C58" t="s">
        <v>171</v>
      </c>
      <c r="D58" t="s">
        <v>2</v>
      </c>
      <c r="E58" t="s">
        <v>64</v>
      </c>
      <c r="F58" t="s">
        <v>17</v>
      </c>
      <c r="G58">
        <v>663</v>
      </c>
      <c r="H58">
        <v>84</v>
      </c>
      <c r="I58">
        <v>9</v>
      </c>
      <c r="J58">
        <v>383.3</v>
      </c>
      <c r="K58">
        <v>0.6</v>
      </c>
      <c r="L58" s="5">
        <f t="shared" si="9"/>
        <v>0.57812971342383113</v>
      </c>
      <c r="M58" s="4">
        <f t="shared" si="10"/>
        <v>0.87330316742081449</v>
      </c>
      <c r="N58" s="2">
        <f t="shared" si="11"/>
        <v>0.98642533936651589</v>
      </c>
    </row>
    <row r="59" spans="1:14" x14ac:dyDescent="0.3">
      <c r="A59">
        <v>2276208</v>
      </c>
      <c r="B59" t="s">
        <v>105</v>
      </c>
      <c r="C59" t="s">
        <v>172</v>
      </c>
      <c r="D59" t="s">
        <v>0</v>
      </c>
      <c r="E59" t="s">
        <v>65</v>
      </c>
      <c r="F59" t="s">
        <v>17</v>
      </c>
      <c r="G59">
        <v>663</v>
      </c>
      <c r="H59">
        <v>14</v>
      </c>
      <c r="I59">
        <v>9</v>
      </c>
      <c r="J59">
        <v>397</v>
      </c>
      <c r="L59" s="5">
        <f t="shared" si="9"/>
        <v>0.59879336349924583</v>
      </c>
      <c r="M59" s="4">
        <f t="shared" si="10"/>
        <v>0.97888386123680238</v>
      </c>
      <c r="N59" s="2">
        <f t="shared" si="11"/>
        <v>0.98642533936651589</v>
      </c>
    </row>
    <row r="60" spans="1:14" x14ac:dyDescent="0.3">
      <c r="A60">
        <v>2276208</v>
      </c>
      <c r="B60" t="s">
        <v>105</v>
      </c>
      <c r="C60" t="s">
        <v>173</v>
      </c>
      <c r="D60" t="s">
        <v>0</v>
      </c>
      <c r="E60" t="s">
        <v>66</v>
      </c>
      <c r="F60" t="s">
        <v>17</v>
      </c>
      <c r="G60">
        <v>661</v>
      </c>
      <c r="H60">
        <v>0</v>
      </c>
      <c r="J60">
        <v>150.19999999999999</v>
      </c>
      <c r="L60" s="5">
        <f t="shared" si="9"/>
        <v>0.22723146747352493</v>
      </c>
      <c r="M60" s="4">
        <f t="shared" si="10"/>
        <v>1</v>
      </c>
      <c r="N60" s="2">
        <f t="shared" si="11"/>
        <v>1</v>
      </c>
    </row>
    <row r="61" spans="1:14" x14ac:dyDescent="0.3">
      <c r="A61">
        <v>2276208</v>
      </c>
      <c r="B61" t="s">
        <v>105</v>
      </c>
      <c r="C61" t="s">
        <v>174</v>
      </c>
      <c r="D61" t="s">
        <v>2</v>
      </c>
      <c r="E61" t="s">
        <v>67</v>
      </c>
      <c r="F61" t="s">
        <v>17</v>
      </c>
      <c r="G61">
        <v>651</v>
      </c>
      <c r="H61">
        <v>94</v>
      </c>
      <c r="I61">
        <v>9</v>
      </c>
      <c r="J61">
        <v>422.3</v>
      </c>
      <c r="K61">
        <v>1.4</v>
      </c>
      <c r="L61" s="5">
        <f t="shared" si="9"/>
        <v>0.64869431643625197</v>
      </c>
      <c r="M61" s="4">
        <f t="shared" si="10"/>
        <v>0.85560675883256532</v>
      </c>
      <c r="N61" s="2">
        <f t="shared" si="11"/>
        <v>0.98617511520737322</v>
      </c>
    </row>
    <row r="62" spans="1:14" x14ac:dyDescent="0.3">
      <c r="A62">
        <v>2276208</v>
      </c>
      <c r="B62" t="s">
        <v>105</v>
      </c>
      <c r="C62" t="s">
        <v>175</v>
      </c>
      <c r="D62" t="s">
        <v>2</v>
      </c>
      <c r="E62" t="s">
        <v>68</v>
      </c>
      <c r="F62" t="s">
        <v>17</v>
      </c>
      <c r="G62">
        <v>650</v>
      </c>
      <c r="H62">
        <v>21</v>
      </c>
      <c r="J62">
        <v>174.8</v>
      </c>
      <c r="K62">
        <v>0.8</v>
      </c>
      <c r="L62" s="5">
        <f t="shared" si="9"/>
        <v>0.26892307692307693</v>
      </c>
      <c r="M62" s="4">
        <f t="shared" si="10"/>
        <v>0.96769230769230774</v>
      </c>
      <c r="N62" s="2">
        <f t="shared" si="11"/>
        <v>1</v>
      </c>
    </row>
    <row r="63" spans="1:14" x14ac:dyDescent="0.3">
      <c r="A63">
        <v>2276208</v>
      </c>
      <c r="B63" t="s">
        <v>105</v>
      </c>
      <c r="C63" t="s">
        <v>176</v>
      </c>
      <c r="D63" t="s">
        <v>2</v>
      </c>
      <c r="E63" t="s">
        <v>69</v>
      </c>
      <c r="F63" t="s">
        <v>17</v>
      </c>
      <c r="G63">
        <v>650</v>
      </c>
      <c r="H63">
        <v>0</v>
      </c>
      <c r="J63">
        <v>98.9</v>
      </c>
      <c r="K63">
        <v>0.2</v>
      </c>
      <c r="L63" s="5">
        <f t="shared" si="9"/>
        <v>0.15215384615384617</v>
      </c>
      <c r="M63" s="4">
        <f t="shared" si="10"/>
        <v>1</v>
      </c>
      <c r="N63" s="2">
        <f t="shared" si="11"/>
        <v>1</v>
      </c>
    </row>
    <row r="64" spans="1:14" x14ac:dyDescent="0.3">
      <c r="A64">
        <v>2276208</v>
      </c>
      <c r="B64" t="s">
        <v>105</v>
      </c>
      <c r="C64" t="s">
        <v>177</v>
      </c>
      <c r="D64" t="s">
        <v>0</v>
      </c>
      <c r="E64" t="s">
        <v>70</v>
      </c>
      <c r="F64" t="s">
        <v>17</v>
      </c>
      <c r="G64">
        <v>649</v>
      </c>
      <c r="H64">
        <v>0</v>
      </c>
      <c r="J64">
        <v>198.7</v>
      </c>
      <c r="L64" s="5">
        <f t="shared" si="9"/>
        <v>0.30616332819722647</v>
      </c>
      <c r="M64" s="4">
        <f t="shared" si="10"/>
        <v>1</v>
      </c>
      <c r="N64" s="2">
        <f t="shared" si="11"/>
        <v>1</v>
      </c>
    </row>
    <row r="65" spans="1:14" x14ac:dyDescent="0.3">
      <c r="A65">
        <v>2276208</v>
      </c>
      <c r="B65" t="s">
        <v>105</v>
      </c>
      <c r="C65" t="s">
        <v>178</v>
      </c>
      <c r="D65" t="s">
        <v>1</v>
      </c>
      <c r="E65" t="s">
        <v>38</v>
      </c>
      <c r="F65" t="s">
        <v>17</v>
      </c>
      <c r="G65">
        <v>659</v>
      </c>
      <c r="H65">
        <v>17</v>
      </c>
      <c r="I65">
        <v>10</v>
      </c>
      <c r="L65" s="5">
        <f t="shared" si="9"/>
        <v>0</v>
      </c>
      <c r="M65" s="4">
        <f t="shared" si="10"/>
        <v>0.9742033383915023</v>
      </c>
      <c r="N65" s="2">
        <f t="shared" si="11"/>
        <v>0.98482549317147194</v>
      </c>
    </row>
    <row r="66" spans="1:14" x14ac:dyDescent="0.3">
      <c r="A66">
        <v>2276208</v>
      </c>
      <c r="B66" t="s">
        <v>105</v>
      </c>
      <c r="C66" t="s">
        <v>179</v>
      </c>
      <c r="D66" t="s">
        <v>1</v>
      </c>
      <c r="E66" t="s">
        <v>71</v>
      </c>
      <c r="F66" t="s">
        <v>17</v>
      </c>
      <c r="G66">
        <v>659</v>
      </c>
      <c r="H66">
        <v>1</v>
      </c>
      <c r="L66" s="5">
        <f t="shared" si="9"/>
        <v>0</v>
      </c>
      <c r="M66" s="4">
        <f t="shared" si="10"/>
        <v>0.99848254931714719</v>
      </c>
      <c r="N66" s="2">
        <f t="shared" si="11"/>
        <v>1</v>
      </c>
    </row>
    <row r="67" spans="1:14" s="1" customFormat="1" x14ac:dyDescent="0.3">
      <c r="L67" s="5"/>
      <c r="M67" s="4"/>
      <c r="N67" s="3"/>
    </row>
    <row r="68" spans="1:14" x14ac:dyDescent="0.3">
      <c r="A68" t="s">
        <v>8</v>
      </c>
      <c r="B68" t="s">
        <v>106</v>
      </c>
      <c r="C68" t="s">
        <v>180</v>
      </c>
      <c r="D68" t="s">
        <v>0</v>
      </c>
      <c r="F68" t="s">
        <v>18</v>
      </c>
      <c r="G68">
        <v>662</v>
      </c>
      <c r="H68">
        <v>1</v>
      </c>
      <c r="L68" s="5">
        <f t="shared" ref="L68:L79" si="12">J68/G68</f>
        <v>0</v>
      </c>
      <c r="M68" s="4">
        <f t="shared" ref="M68:M79" si="13">(G68-H68)/G68</f>
        <v>0.99848942598187307</v>
      </c>
      <c r="N68" s="2">
        <f t="shared" ref="N68:N79" si="14">(G68-I68)/G68</f>
        <v>1</v>
      </c>
    </row>
    <row r="69" spans="1:14" x14ac:dyDescent="0.3">
      <c r="A69" t="s">
        <v>8</v>
      </c>
      <c r="B69" t="s">
        <v>106</v>
      </c>
      <c r="C69" t="s">
        <v>181</v>
      </c>
      <c r="D69" t="s">
        <v>0</v>
      </c>
      <c r="E69" t="s">
        <v>0</v>
      </c>
      <c r="F69" t="s">
        <v>18</v>
      </c>
      <c r="G69">
        <v>697</v>
      </c>
      <c r="H69">
        <v>2</v>
      </c>
      <c r="J69">
        <v>293.39999999999998</v>
      </c>
      <c r="L69" s="5">
        <f t="shared" si="12"/>
        <v>0.42094691535150641</v>
      </c>
      <c r="M69" s="4">
        <f t="shared" si="13"/>
        <v>0.99713055954088947</v>
      </c>
      <c r="N69" s="2">
        <f t="shared" si="14"/>
        <v>1</v>
      </c>
    </row>
    <row r="70" spans="1:14" x14ac:dyDescent="0.3">
      <c r="A70" t="s">
        <v>8</v>
      </c>
      <c r="B70" t="s">
        <v>106</v>
      </c>
      <c r="C70" t="s">
        <v>182</v>
      </c>
      <c r="D70" t="s">
        <v>0</v>
      </c>
      <c r="E70" t="s">
        <v>2</v>
      </c>
      <c r="F70" t="s">
        <v>18</v>
      </c>
      <c r="G70">
        <v>697</v>
      </c>
      <c r="H70">
        <v>20</v>
      </c>
      <c r="I70">
        <v>8</v>
      </c>
      <c r="J70">
        <v>708.4</v>
      </c>
      <c r="L70" s="5">
        <f t="shared" si="12"/>
        <v>1.0163558106169297</v>
      </c>
      <c r="M70" s="4">
        <f t="shared" si="13"/>
        <v>0.97130559540889527</v>
      </c>
      <c r="N70" s="2">
        <f t="shared" si="14"/>
        <v>0.98852223816355811</v>
      </c>
    </row>
    <row r="71" spans="1:14" x14ac:dyDescent="0.3">
      <c r="A71" t="s">
        <v>8</v>
      </c>
      <c r="B71" t="s">
        <v>106</v>
      </c>
      <c r="C71" t="s">
        <v>183</v>
      </c>
      <c r="D71" t="s">
        <v>0</v>
      </c>
      <c r="E71" t="s">
        <v>0</v>
      </c>
      <c r="F71" t="s">
        <v>18</v>
      </c>
      <c r="G71">
        <v>697</v>
      </c>
      <c r="H71">
        <v>0</v>
      </c>
      <c r="J71">
        <v>334.2</v>
      </c>
      <c r="L71" s="5">
        <f t="shared" si="12"/>
        <v>0.47948350071736012</v>
      </c>
      <c r="M71" s="4">
        <f t="shared" si="13"/>
        <v>1</v>
      </c>
      <c r="N71" s="2">
        <f t="shared" si="14"/>
        <v>1</v>
      </c>
    </row>
    <row r="72" spans="1:14" x14ac:dyDescent="0.3">
      <c r="A72" t="s">
        <v>8</v>
      </c>
      <c r="B72" t="s">
        <v>106</v>
      </c>
      <c r="C72" t="s">
        <v>184</v>
      </c>
      <c r="D72" t="s">
        <v>2</v>
      </c>
      <c r="E72" t="s">
        <v>2</v>
      </c>
      <c r="F72" t="s">
        <v>18</v>
      </c>
      <c r="G72">
        <v>698</v>
      </c>
      <c r="H72">
        <v>77</v>
      </c>
      <c r="I72">
        <v>10</v>
      </c>
      <c r="J72">
        <v>729.7</v>
      </c>
      <c r="K72">
        <v>0.3</v>
      </c>
      <c r="L72" s="5">
        <f t="shared" si="12"/>
        <v>1.0454154727793696</v>
      </c>
      <c r="M72" s="4">
        <f t="shared" si="13"/>
        <v>0.88968481375358166</v>
      </c>
      <c r="N72" s="2">
        <f t="shared" si="14"/>
        <v>0.98567335243553011</v>
      </c>
    </row>
    <row r="73" spans="1:14" x14ac:dyDescent="0.3">
      <c r="A73" t="s">
        <v>8</v>
      </c>
      <c r="B73" t="s">
        <v>106</v>
      </c>
      <c r="C73" t="s">
        <v>185</v>
      </c>
      <c r="D73" t="s">
        <v>2</v>
      </c>
      <c r="E73" t="s">
        <v>2</v>
      </c>
      <c r="F73" t="s">
        <v>18</v>
      </c>
      <c r="G73">
        <v>697</v>
      </c>
      <c r="H73">
        <v>0</v>
      </c>
      <c r="J73">
        <v>183.8</v>
      </c>
      <c r="K73">
        <v>0.3</v>
      </c>
      <c r="L73" s="5">
        <f t="shared" si="12"/>
        <v>0.26370157819225254</v>
      </c>
      <c r="M73" s="4">
        <f t="shared" si="13"/>
        <v>1</v>
      </c>
      <c r="N73" s="2">
        <f t="shared" si="14"/>
        <v>1</v>
      </c>
    </row>
    <row r="74" spans="1:14" x14ac:dyDescent="0.3">
      <c r="A74" t="s">
        <v>8</v>
      </c>
      <c r="B74" t="s">
        <v>106</v>
      </c>
      <c r="C74" t="s">
        <v>186</v>
      </c>
      <c r="D74" t="s">
        <v>0</v>
      </c>
      <c r="E74" t="s">
        <v>0</v>
      </c>
      <c r="F74" t="s">
        <v>18</v>
      </c>
      <c r="G74">
        <v>696</v>
      </c>
      <c r="H74">
        <v>3</v>
      </c>
      <c r="I74">
        <v>3</v>
      </c>
      <c r="J74">
        <v>282</v>
      </c>
      <c r="L74" s="5">
        <f t="shared" si="12"/>
        <v>0.40517241379310343</v>
      </c>
      <c r="M74" s="4">
        <f t="shared" si="13"/>
        <v>0.99568965517241381</v>
      </c>
      <c r="N74" s="2">
        <f t="shared" si="14"/>
        <v>0.99568965517241381</v>
      </c>
    </row>
    <row r="75" spans="1:14" x14ac:dyDescent="0.3">
      <c r="A75" t="s">
        <v>8</v>
      </c>
      <c r="B75" t="s">
        <v>106</v>
      </c>
      <c r="C75" t="s">
        <v>187</v>
      </c>
      <c r="D75" t="s">
        <v>2</v>
      </c>
      <c r="F75" t="s">
        <v>18</v>
      </c>
      <c r="G75">
        <v>699</v>
      </c>
      <c r="H75">
        <v>2</v>
      </c>
      <c r="I75">
        <v>1</v>
      </c>
      <c r="J75">
        <v>435.3</v>
      </c>
      <c r="K75">
        <v>0.2</v>
      </c>
      <c r="L75" s="5">
        <f t="shared" si="12"/>
        <v>0.62274678111587989</v>
      </c>
      <c r="M75" s="4">
        <f t="shared" si="13"/>
        <v>0.99713876967095849</v>
      </c>
      <c r="N75" s="2">
        <f t="shared" si="14"/>
        <v>0.9985693848354793</v>
      </c>
    </row>
    <row r="76" spans="1:14" x14ac:dyDescent="0.3">
      <c r="A76" t="s">
        <v>8</v>
      </c>
      <c r="B76" t="s">
        <v>106</v>
      </c>
      <c r="C76" t="s">
        <v>188</v>
      </c>
      <c r="D76" t="s">
        <v>2</v>
      </c>
      <c r="E76" t="s">
        <v>2</v>
      </c>
      <c r="F76" t="s">
        <v>18</v>
      </c>
      <c r="G76">
        <v>699</v>
      </c>
      <c r="H76">
        <v>276</v>
      </c>
      <c r="I76">
        <v>45</v>
      </c>
      <c r="J76">
        <v>1681</v>
      </c>
      <c r="K76">
        <v>2.1</v>
      </c>
      <c r="L76" s="5">
        <f t="shared" si="12"/>
        <v>2.4048640915593706</v>
      </c>
      <c r="M76" s="4">
        <f t="shared" si="13"/>
        <v>0.60515021459227469</v>
      </c>
      <c r="N76" s="2">
        <f t="shared" si="14"/>
        <v>0.93562231759656656</v>
      </c>
    </row>
    <row r="77" spans="1:14" x14ac:dyDescent="0.3">
      <c r="A77" t="s">
        <v>8</v>
      </c>
      <c r="B77" t="s">
        <v>106</v>
      </c>
      <c r="C77" t="s">
        <v>189</v>
      </c>
      <c r="D77" t="s">
        <v>0</v>
      </c>
      <c r="E77" t="s">
        <v>0</v>
      </c>
      <c r="F77" t="s">
        <v>18</v>
      </c>
      <c r="G77">
        <v>693</v>
      </c>
      <c r="H77">
        <v>2</v>
      </c>
      <c r="J77">
        <v>377.7</v>
      </c>
      <c r="L77" s="5">
        <f t="shared" si="12"/>
        <v>0.54502164502164496</v>
      </c>
      <c r="M77" s="4">
        <f t="shared" si="13"/>
        <v>0.99711399711399706</v>
      </c>
      <c r="N77" s="2">
        <f t="shared" si="14"/>
        <v>1</v>
      </c>
    </row>
    <row r="78" spans="1:14" x14ac:dyDescent="0.3">
      <c r="A78" t="s">
        <v>8</v>
      </c>
      <c r="B78" t="s">
        <v>106</v>
      </c>
      <c r="C78" t="s">
        <v>190</v>
      </c>
      <c r="D78" t="s">
        <v>0</v>
      </c>
      <c r="E78" t="s">
        <v>0</v>
      </c>
      <c r="F78" t="s">
        <v>18</v>
      </c>
      <c r="G78">
        <v>691</v>
      </c>
      <c r="H78">
        <v>0</v>
      </c>
      <c r="J78">
        <v>272</v>
      </c>
      <c r="L78" s="5">
        <f t="shared" si="12"/>
        <v>0.39363241678726485</v>
      </c>
      <c r="M78" s="4">
        <f t="shared" si="13"/>
        <v>1</v>
      </c>
      <c r="N78" s="2">
        <f t="shared" si="14"/>
        <v>1</v>
      </c>
    </row>
    <row r="79" spans="1:14" x14ac:dyDescent="0.3">
      <c r="A79" t="s">
        <v>8</v>
      </c>
      <c r="B79" t="s">
        <v>106</v>
      </c>
      <c r="C79" t="s">
        <v>191</v>
      </c>
      <c r="D79" t="s">
        <v>1</v>
      </c>
      <c r="E79" t="s">
        <v>72</v>
      </c>
      <c r="F79" t="s">
        <v>18</v>
      </c>
      <c r="G79">
        <v>689</v>
      </c>
      <c r="H79">
        <v>5</v>
      </c>
      <c r="L79" s="5">
        <f t="shared" si="12"/>
        <v>0</v>
      </c>
      <c r="M79" s="4">
        <f t="shared" si="13"/>
        <v>0.99274310595065307</v>
      </c>
      <c r="N79" s="2">
        <f t="shared" si="14"/>
        <v>1</v>
      </c>
    </row>
    <row r="80" spans="1:14" s="1" customFormat="1" x14ac:dyDescent="0.3">
      <c r="L80" s="5"/>
      <c r="M80" s="4"/>
      <c r="N80" s="3"/>
    </row>
    <row r="81" spans="1:14" x14ac:dyDescent="0.3">
      <c r="A81">
        <v>2276190</v>
      </c>
      <c r="B81" t="s">
        <v>107</v>
      </c>
      <c r="C81" t="s">
        <v>192</v>
      </c>
      <c r="D81" t="s">
        <v>0</v>
      </c>
      <c r="E81" t="s">
        <v>0</v>
      </c>
      <c r="F81" t="s">
        <v>17</v>
      </c>
      <c r="G81">
        <v>683</v>
      </c>
      <c r="H81">
        <v>9</v>
      </c>
      <c r="I81">
        <v>8</v>
      </c>
      <c r="J81">
        <v>1026.5</v>
      </c>
      <c r="L81" s="5">
        <f>J81/G81</f>
        <v>1.5029282576866765</v>
      </c>
      <c r="M81" s="4">
        <f>(G81-H81)/G81</f>
        <v>0.98682284040995605</v>
      </c>
      <c r="N81" s="2">
        <f>(G81-I81)/G81</f>
        <v>0.98828696925329429</v>
      </c>
    </row>
    <row r="82" spans="1:14" x14ac:dyDescent="0.3">
      <c r="A82">
        <v>2276190</v>
      </c>
      <c r="B82" t="s">
        <v>107</v>
      </c>
      <c r="C82" t="s">
        <v>193</v>
      </c>
      <c r="D82" t="s">
        <v>2</v>
      </c>
      <c r="E82" t="s">
        <v>76</v>
      </c>
      <c r="F82" t="s">
        <v>17</v>
      </c>
      <c r="G82">
        <v>680</v>
      </c>
      <c r="H82">
        <v>227</v>
      </c>
      <c r="I82">
        <v>151</v>
      </c>
      <c r="J82">
        <v>1941.2</v>
      </c>
      <c r="K82">
        <v>0.3</v>
      </c>
      <c r="L82" s="5">
        <f>J82/G82</f>
        <v>2.8547058823529414</v>
      </c>
      <c r="M82" s="4">
        <f>(G82-H82)/G82</f>
        <v>0.66617647058823526</v>
      </c>
      <c r="N82" s="2">
        <f>(G82-I82)/G82</f>
        <v>0.77794117647058825</v>
      </c>
    </row>
    <row r="83" spans="1:14" x14ac:dyDescent="0.3">
      <c r="A83">
        <v>2276190</v>
      </c>
      <c r="B83" t="s">
        <v>107</v>
      </c>
      <c r="C83" t="s">
        <v>194</v>
      </c>
      <c r="D83" t="s">
        <v>1</v>
      </c>
      <c r="E83" t="s">
        <v>38</v>
      </c>
      <c r="F83" t="s">
        <v>17</v>
      </c>
      <c r="G83">
        <v>684</v>
      </c>
      <c r="H83">
        <v>3</v>
      </c>
      <c r="L83" s="5">
        <f>J83/G83</f>
        <v>0</v>
      </c>
      <c r="M83" s="4">
        <f>(G83-H83)/G83</f>
        <v>0.99561403508771928</v>
      </c>
      <c r="N83" s="2">
        <f>(G83-I83)/G83</f>
        <v>1</v>
      </c>
    </row>
    <row r="84" spans="1:14" s="1" customFormat="1" x14ac:dyDescent="0.3">
      <c r="L84" s="5"/>
      <c r="M84" s="4"/>
      <c r="N84" s="3"/>
    </row>
    <row r="85" spans="1:14" x14ac:dyDescent="0.3">
      <c r="A85" t="s">
        <v>99</v>
      </c>
      <c r="B85" t="s">
        <v>108</v>
      </c>
      <c r="C85" t="s">
        <v>195</v>
      </c>
      <c r="D85" t="s">
        <v>0</v>
      </c>
      <c r="F85" t="s">
        <v>18</v>
      </c>
      <c r="G85">
        <v>560</v>
      </c>
      <c r="H85">
        <v>0</v>
      </c>
      <c r="L85" s="5">
        <f t="shared" ref="L85:L96" si="15">J85/G85</f>
        <v>0</v>
      </c>
      <c r="M85" s="4">
        <f t="shared" ref="M85:M96" si="16">(G85-H85)/G85</f>
        <v>1</v>
      </c>
      <c r="N85" s="2">
        <f t="shared" ref="N85:N96" si="17">(G85-I85)/G85</f>
        <v>1</v>
      </c>
    </row>
    <row r="86" spans="1:14" x14ac:dyDescent="0.3">
      <c r="A86" t="s">
        <v>99</v>
      </c>
      <c r="B86" t="s">
        <v>108</v>
      </c>
      <c r="C86" t="s">
        <v>196</v>
      </c>
      <c r="D86" t="s">
        <v>0</v>
      </c>
      <c r="E86" t="s">
        <v>77</v>
      </c>
      <c r="F86" t="s">
        <v>18</v>
      </c>
      <c r="G86">
        <v>563</v>
      </c>
      <c r="H86">
        <v>29</v>
      </c>
      <c r="I86">
        <v>29</v>
      </c>
      <c r="J86">
        <v>1219.7</v>
      </c>
      <c r="L86" s="5">
        <f t="shared" si="15"/>
        <v>2.1664298401420958</v>
      </c>
      <c r="M86" s="4">
        <f t="shared" si="16"/>
        <v>0.94849023090586149</v>
      </c>
      <c r="N86" s="2">
        <f t="shared" si="17"/>
        <v>0.94849023090586149</v>
      </c>
    </row>
    <row r="87" spans="1:14" x14ac:dyDescent="0.3">
      <c r="A87" t="s">
        <v>99</v>
      </c>
      <c r="B87" t="s">
        <v>108</v>
      </c>
      <c r="C87" t="s">
        <v>197</v>
      </c>
      <c r="D87" t="s">
        <v>0</v>
      </c>
      <c r="E87" t="s">
        <v>78</v>
      </c>
      <c r="F87" t="s">
        <v>18</v>
      </c>
      <c r="G87">
        <v>562</v>
      </c>
      <c r="H87">
        <v>17</v>
      </c>
      <c r="I87">
        <v>17</v>
      </c>
      <c r="J87">
        <v>1035.2</v>
      </c>
      <c r="L87" s="5">
        <f t="shared" si="15"/>
        <v>1.8419928825622776</v>
      </c>
      <c r="M87" s="4">
        <f t="shared" si="16"/>
        <v>0.96975088967971534</v>
      </c>
      <c r="N87" s="2">
        <f t="shared" si="17"/>
        <v>0.96975088967971534</v>
      </c>
    </row>
    <row r="88" spans="1:14" x14ac:dyDescent="0.3">
      <c r="A88" t="s">
        <v>99</v>
      </c>
      <c r="B88" t="s">
        <v>108</v>
      </c>
      <c r="C88" t="s">
        <v>198</v>
      </c>
      <c r="D88" t="s">
        <v>0</v>
      </c>
      <c r="E88" t="s">
        <v>79</v>
      </c>
      <c r="F88" t="s">
        <v>18</v>
      </c>
      <c r="G88">
        <v>562</v>
      </c>
      <c r="H88">
        <v>4</v>
      </c>
      <c r="I88">
        <v>4</v>
      </c>
      <c r="J88">
        <v>906.8</v>
      </c>
      <c r="L88" s="5">
        <f t="shared" si="15"/>
        <v>1.6135231316725978</v>
      </c>
      <c r="M88" s="4">
        <f t="shared" si="16"/>
        <v>0.99288256227758009</v>
      </c>
      <c r="N88" s="2">
        <f t="shared" si="17"/>
        <v>0.99288256227758009</v>
      </c>
    </row>
    <row r="89" spans="1:14" x14ac:dyDescent="0.3">
      <c r="A89" t="s">
        <v>99</v>
      </c>
      <c r="B89" t="s">
        <v>108</v>
      </c>
      <c r="C89" t="s">
        <v>199</v>
      </c>
      <c r="D89" t="s">
        <v>2</v>
      </c>
      <c r="E89" t="s">
        <v>2</v>
      </c>
      <c r="F89" t="s">
        <v>18</v>
      </c>
      <c r="G89">
        <v>550</v>
      </c>
      <c r="H89">
        <v>323</v>
      </c>
      <c r="I89">
        <v>135</v>
      </c>
      <c r="J89">
        <v>1863.9</v>
      </c>
      <c r="K89">
        <v>0.4</v>
      </c>
      <c r="L89" s="5">
        <f t="shared" si="15"/>
        <v>3.3889090909090909</v>
      </c>
      <c r="M89" s="4">
        <f t="shared" si="16"/>
        <v>0.41272727272727272</v>
      </c>
      <c r="N89" s="2">
        <f t="shared" si="17"/>
        <v>0.75454545454545452</v>
      </c>
    </row>
    <row r="90" spans="1:14" x14ac:dyDescent="0.3">
      <c r="A90" t="s">
        <v>99</v>
      </c>
      <c r="B90" t="s">
        <v>108</v>
      </c>
      <c r="C90" t="s">
        <v>200</v>
      </c>
      <c r="D90" t="s">
        <v>0</v>
      </c>
      <c r="E90" t="s">
        <v>80</v>
      </c>
      <c r="F90" t="s">
        <v>18</v>
      </c>
      <c r="G90">
        <v>533</v>
      </c>
      <c r="H90">
        <v>12</v>
      </c>
      <c r="I90">
        <v>3</v>
      </c>
      <c r="J90">
        <v>798</v>
      </c>
      <c r="L90" s="5">
        <f t="shared" si="15"/>
        <v>1.4971857410881801</v>
      </c>
      <c r="M90" s="4">
        <f t="shared" si="16"/>
        <v>0.97748592870544093</v>
      </c>
      <c r="N90" s="2">
        <f t="shared" si="17"/>
        <v>0.99437148217636018</v>
      </c>
    </row>
    <row r="91" spans="1:14" x14ac:dyDescent="0.3">
      <c r="A91" t="s">
        <v>99</v>
      </c>
      <c r="B91" t="s">
        <v>108</v>
      </c>
      <c r="C91" t="s">
        <v>201</v>
      </c>
      <c r="D91" t="s">
        <v>1</v>
      </c>
      <c r="E91" t="s">
        <v>81</v>
      </c>
      <c r="F91" t="s">
        <v>18</v>
      </c>
      <c r="G91">
        <v>530</v>
      </c>
      <c r="H91">
        <v>9</v>
      </c>
      <c r="I91">
        <v>6</v>
      </c>
      <c r="L91" s="5">
        <f t="shared" si="15"/>
        <v>0</v>
      </c>
      <c r="M91" s="4">
        <f t="shared" si="16"/>
        <v>0.98301886792452831</v>
      </c>
      <c r="N91" s="2">
        <f t="shared" si="17"/>
        <v>0.98867924528301887</v>
      </c>
    </row>
    <row r="92" spans="1:14" x14ac:dyDescent="0.3">
      <c r="A92" t="s">
        <v>99</v>
      </c>
      <c r="B92" t="s">
        <v>108</v>
      </c>
      <c r="C92" t="s">
        <v>202</v>
      </c>
      <c r="D92" t="s">
        <v>0</v>
      </c>
      <c r="E92" t="s">
        <v>82</v>
      </c>
      <c r="F92" t="s">
        <v>18</v>
      </c>
      <c r="G92">
        <v>530</v>
      </c>
      <c r="H92">
        <v>14</v>
      </c>
      <c r="I92">
        <v>7</v>
      </c>
      <c r="J92">
        <v>1993.9</v>
      </c>
      <c r="L92" s="5">
        <f t="shared" si="15"/>
        <v>3.7620754716981133</v>
      </c>
      <c r="M92" s="4">
        <f t="shared" si="16"/>
        <v>0.97358490566037736</v>
      </c>
      <c r="N92" s="2">
        <f t="shared" si="17"/>
        <v>0.98679245283018868</v>
      </c>
    </row>
    <row r="93" spans="1:14" x14ac:dyDescent="0.3">
      <c r="A93" t="s">
        <v>99</v>
      </c>
      <c r="B93" t="s">
        <v>108</v>
      </c>
      <c r="C93" t="s">
        <v>203</v>
      </c>
      <c r="D93" t="s">
        <v>0</v>
      </c>
      <c r="E93" t="s">
        <v>83</v>
      </c>
      <c r="F93" t="s">
        <v>18</v>
      </c>
      <c r="G93">
        <v>527</v>
      </c>
      <c r="H93">
        <v>8</v>
      </c>
      <c r="I93">
        <v>1</v>
      </c>
      <c r="J93">
        <v>1615.7</v>
      </c>
      <c r="L93" s="5">
        <f t="shared" si="15"/>
        <v>3.0658444022770399</v>
      </c>
      <c r="M93" s="4">
        <f t="shared" si="16"/>
        <v>0.98481973434535108</v>
      </c>
      <c r="N93" s="2">
        <f t="shared" si="17"/>
        <v>0.99810246679316883</v>
      </c>
    </row>
    <row r="94" spans="1:14" x14ac:dyDescent="0.3">
      <c r="A94" t="s">
        <v>99</v>
      </c>
      <c r="B94" t="s">
        <v>108</v>
      </c>
      <c r="C94" t="s">
        <v>204</v>
      </c>
      <c r="D94" t="s">
        <v>2</v>
      </c>
      <c r="E94" t="s">
        <v>84</v>
      </c>
      <c r="F94" t="s">
        <v>18</v>
      </c>
      <c r="G94">
        <v>522</v>
      </c>
      <c r="H94">
        <v>43</v>
      </c>
      <c r="I94">
        <v>9</v>
      </c>
      <c r="J94">
        <v>156.9</v>
      </c>
      <c r="K94">
        <v>0.2</v>
      </c>
      <c r="L94" s="5">
        <f t="shared" si="15"/>
        <v>0.30057471264367819</v>
      </c>
      <c r="M94" s="4">
        <f t="shared" si="16"/>
        <v>0.91762452107279691</v>
      </c>
      <c r="N94" s="2">
        <f t="shared" si="17"/>
        <v>0.98275862068965514</v>
      </c>
    </row>
    <row r="95" spans="1:14" x14ac:dyDescent="0.3">
      <c r="A95" t="s">
        <v>99</v>
      </c>
      <c r="B95" t="s">
        <v>108</v>
      </c>
      <c r="C95" t="s">
        <v>205</v>
      </c>
      <c r="D95" t="s">
        <v>1</v>
      </c>
      <c r="E95" t="s">
        <v>38</v>
      </c>
      <c r="F95" t="s">
        <v>18</v>
      </c>
      <c r="G95">
        <v>519</v>
      </c>
      <c r="H95">
        <v>14</v>
      </c>
      <c r="I95">
        <v>1</v>
      </c>
      <c r="L95" s="5">
        <f t="shared" si="15"/>
        <v>0</v>
      </c>
      <c r="M95" s="4">
        <f t="shared" si="16"/>
        <v>0.97302504816955682</v>
      </c>
      <c r="N95" s="2">
        <f t="shared" si="17"/>
        <v>0.9980732177263969</v>
      </c>
    </row>
    <row r="96" spans="1:14" x14ac:dyDescent="0.3">
      <c r="A96" t="s">
        <v>99</v>
      </c>
      <c r="B96" t="s">
        <v>108</v>
      </c>
      <c r="C96" t="s">
        <v>206</v>
      </c>
      <c r="D96" t="s">
        <v>1</v>
      </c>
      <c r="E96" t="s">
        <v>85</v>
      </c>
      <c r="F96" t="s">
        <v>18</v>
      </c>
      <c r="G96">
        <v>519</v>
      </c>
      <c r="H96">
        <v>0</v>
      </c>
      <c r="L96" s="5">
        <f t="shared" si="15"/>
        <v>0</v>
      </c>
      <c r="M96" s="4">
        <f t="shared" si="16"/>
        <v>1</v>
      </c>
      <c r="N96" s="2">
        <f t="shared" si="17"/>
        <v>1</v>
      </c>
    </row>
    <row r="97" spans="1:14" s="1" customFormat="1" x14ac:dyDescent="0.3">
      <c r="L97" s="5"/>
      <c r="M97" s="4"/>
      <c r="N97" s="3"/>
    </row>
    <row r="98" spans="1:14" x14ac:dyDescent="0.3">
      <c r="A98">
        <v>2212789</v>
      </c>
      <c r="B98" t="s">
        <v>109</v>
      </c>
      <c r="C98" t="s">
        <v>207</v>
      </c>
      <c r="D98" t="s">
        <v>0</v>
      </c>
      <c r="F98" t="s">
        <v>19</v>
      </c>
      <c r="G98">
        <v>889</v>
      </c>
      <c r="H98">
        <v>0</v>
      </c>
      <c r="J98">
        <v>113.8</v>
      </c>
      <c r="L98" s="5">
        <f t="shared" ref="L98:L104" si="18">J98/G98</f>
        <v>0.12800899887514061</v>
      </c>
      <c r="M98" s="4">
        <f t="shared" ref="M98:M104" si="19">(G98-H98)/G98</f>
        <v>1</v>
      </c>
      <c r="N98" s="2">
        <f t="shared" ref="N98:N104" si="20">(G98-I98)/G98</f>
        <v>1</v>
      </c>
    </row>
    <row r="99" spans="1:14" x14ac:dyDescent="0.3">
      <c r="A99">
        <v>2212789</v>
      </c>
      <c r="B99" t="s">
        <v>109</v>
      </c>
      <c r="C99" t="s">
        <v>208</v>
      </c>
      <c r="D99" t="s">
        <v>0</v>
      </c>
      <c r="E99" t="s">
        <v>86</v>
      </c>
      <c r="F99" t="s">
        <v>19</v>
      </c>
      <c r="G99">
        <v>889</v>
      </c>
      <c r="H99">
        <v>1</v>
      </c>
      <c r="I99">
        <v>1</v>
      </c>
      <c r="J99">
        <v>94.6</v>
      </c>
      <c r="L99" s="5">
        <f t="shared" si="18"/>
        <v>0.10641169853768279</v>
      </c>
      <c r="M99" s="4">
        <f t="shared" si="19"/>
        <v>0.99887514060742411</v>
      </c>
      <c r="N99" s="2">
        <f t="shared" si="20"/>
        <v>0.99887514060742411</v>
      </c>
    </row>
    <row r="100" spans="1:14" x14ac:dyDescent="0.3">
      <c r="A100">
        <v>2212789</v>
      </c>
      <c r="B100" t="s">
        <v>109</v>
      </c>
      <c r="C100" t="s">
        <v>209</v>
      </c>
      <c r="D100" t="s">
        <v>0</v>
      </c>
      <c r="E100" t="s">
        <v>86</v>
      </c>
      <c r="F100" t="s">
        <v>19</v>
      </c>
      <c r="G100">
        <v>884</v>
      </c>
      <c r="H100">
        <v>44</v>
      </c>
      <c r="I100">
        <v>25</v>
      </c>
      <c r="J100">
        <v>930.2</v>
      </c>
      <c r="L100" s="5">
        <f t="shared" si="18"/>
        <v>1.0522624434389141</v>
      </c>
      <c r="M100" s="4">
        <f t="shared" si="19"/>
        <v>0.95022624434389136</v>
      </c>
      <c r="N100" s="2">
        <f t="shared" si="20"/>
        <v>0.97171945701357465</v>
      </c>
    </row>
    <row r="101" spans="1:14" x14ac:dyDescent="0.3">
      <c r="A101">
        <v>2212789</v>
      </c>
      <c r="B101" t="s">
        <v>109</v>
      </c>
      <c r="C101" t="s">
        <v>210</v>
      </c>
      <c r="D101" t="s">
        <v>0</v>
      </c>
      <c r="E101" t="s">
        <v>86</v>
      </c>
      <c r="F101" t="s">
        <v>19</v>
      </c>
      <c r="G101">
        <v>370</v>
      </c>
      <c r="H101">
        <v>2</v>
      </c>
      <c r="J101">
        <v>0</v>
      </c>
      <c r="L101" s="5">
        <f t="shared" si="18"/>
        <v>0</v>
      </c>
      <c r="M101" s="4">
        <f t="shared" si="19"/>
        <v>0.99459459459459465</v>
      </c>
      <c r="N101" s="2">
        <f t="shared" si="20"/>
        <v>1</v>
      </c>
    </row>
    <row r="102" spans="1:14" x14ac:dyDescent="0.3">
      <c r="A102">
        <v>2212789</v>
      </c>
      <c r="B102" t="s">
        <v>109</v>
      </c>
      <c r="C102" t="s">
        <v>211</v>
      </c>
      <c r="D102" t="s">
        <v>2</v>
      </c>
      <c r="E102" t="s">
        <v>2</v>
      </c>
      <c r="F102" t="s">
        <v>19</v>
      </c>
      <c r="G102">
        <v>510</v>
      </c>
      <c r="H102">
        <v>3</v>
      </c>
      <c r="J102">
        <v>61.4</v>
      </c>
      <c r="K102">
        <v>0.2</v>
      </c>
      <c r="L102" s="5">
        <f t="shared" si="18"/>
        <v>0.1203921568627451</v>
      </c>
      <c r="M102" s="4">
        <f t="shared" si="19"/>
        <v>0.99411764705882355</v>
      </c>
      <c r="N102" s="2">
        <f t="shared" si="20"/>
        <v>1</v>
      </c>
    </row>
    <row r="103" spans="1:14" x14ac:dyDescent="0.3">
      <c r="A103">
        <v>2212789</v>
      </c>
      <c r="B103" t="s">
        <v>109</v>
      </c>
      <c r="C103" t="s">
        <v>212</v>
      </c>
      <c r="D103" t="s">
        <v>0</v>
      </c>
      <c r="E103" t="s">
        <v>73</v>
      </c>
      <c r="F103" t="s">
        <v>19</v>
      </c>
      <c r="G103">
        <v>874</v>
      </c>
      <c r="H103">
        <v>3</v>
      </c>
      <c r="I103">
        <v>3</v>
      </c>
      <c r="J103">
        <v>945.3</v>
      </c>
      <c r="L103" s="5">
        <f t="shared" si="18"/>
        <v>1.081578947368421</v>
      </c>
      <c r="M103" s="4">
        <f t="shared" si="19"/>
        <v>0.99656750572082375</v>
      </c>
      <c r="N103" s="2">
        <f t="shared" si="20"/>
        <v>0.99656750572082375</v>
      </c>
    </row>
    <row r="104" spans="1:14" x14ac:dyDescent="0.3">
      <c r="A104">
        <v>2212789</v>
      </c>
      <c r="B104" t="s">
        <v>109</v>
      </c>
      <c r="C104" t="s">
        <v>213</v>
      </c>
      <c r="D104" t="s">
        <v>1</v>
      </c>
      <c r="E104" t="s">
        <v>38</v>
      </c>
      <c r="F104" t="s">
        <v>19</v>
      </c>
      <c r="G104">
        <v>869</v>
      </c>
      <c r="H104">
        <v>6</v>
      </c>
      <c r="L104" s="5">
        <f t="shared" si="18"/>
        <v>0</v>
      </c>
      <c r="M104" s="4">
        <f t="shared" si="19"/>
        <v>0.99309551208285385</v>
      </c>
      <c r="N104" s="2">
        <f t="shared" si="20"/>
        <v>1</v>
      </c>
    </row>
    <row r="105" spans="1:14" s="1" customFormat="1" x14ac:dyDescent="0.3">
      <c r="L105" s="5"/>
      <c r="M105" s="4"/>
      <c r="N105" s="3"/>
    </row>
    <row r="106" spans="1:14" x14ac:dyDescent="0.3">
      <c r="A106">
        <v>2276178</v>
      </c>
      <c r="B106" t="s">
        <v>110</v>
      </c>
      <c r="C106" t="s">
        <v>214</v>
      </c>
      <c r="D106" t="s">
        <v>0</v>
      </c>
      <c r="F106" t="s">
        <v>19</v>
      </c>
      <c r="G106">
        <v>339</v>
      </c>
      <c r="H106">
        <v>30</v>
      </c>
      <c r="J106">
        <v>42.6</v>
      </c>
      <c r="L106" s="5">
        <f t="shared" ref="L106:L112" si="21">J106/G106</f>
        <v>0.1256637168141593</v>
      </c>
      <c r="M106" s="4">
        <f t="shared" ref="M106:M112" si="22">(G106-H106)/G106</f>
        <v>0.91150442477876104</v>
      </c>
      <c r="N106" s="2">
        <f t="shared" ref="N106:N112" si="23">(G106-I106)/G106</f>
        <v>1</v>
      </c>
    </row>
    <row r="107" spans="1:14" x14ac:dyDescent="0.3">
      <c r="A107">
        <v>2276178</v>
      </c>
      <c r="B107" t="s">
        <v>110</v>
      </c>
      <c r="C107" t="s">
        <v>215</v>
      </c>
      <c r="D107" t="s">
        <v>0</v>
      </c>
      <c r="F107" t="s">
        <v>19</v>
      </c>
      <c r="G107">
        <v>784</v>
      </c>
      <c r="H107">
        <v>0</v>
      </c>
      <c r="J107">
        <v>128.6</v>
      </c>
      <c r="L107" s="5">
        <f t="shared" si="21"/>
        <v>0.16403061224489796</v>
      </c>
      <c r="M107" s="4">
        <f t="shared" si="22"/>
        <v>1</v>
      </c>
      <c r="N107" s="2">
        <f t="shared" si="23"/>
        <v>1</v>
      </c>
    </row>
    <row r="108" spans="1:14" x14ac:dyDescent="0.3">
      <c r="A108">
        <v>2276178</v>
      </c>
      <c r="B108" t="s">
        <v>110</v>
      </c>
      <c r="C108" t="s">
        <v>216</v>
      </c>
      <c r="D108" t="s">
        <v>0</v>
      </c>
      <c r="E108" t="s">
        <v>75</v>
      </c>
      <c r="F108" t="s">
        <v>19</v>
      </c>
      <c r="G108">
        <v>789</v>
      </c>
      <c r="H108">
        <v>37</v>
      </c>
      <c r="I108">
        <v>21</v>
      </c>
      <c r="J108">
        <v>1026.5999999999999</v>
      </c>
      <c r="L108" s="5">
        <f t="shared" si="21"/>
        <v>1.3011406844106463</v>
      </c>
      <c r="M108" s="4">
        <f t="shared" si="22"/>
        <v>0.95310519645120406</v>
      </c>
      <c r="N108" s="2">
        <f t="shared" si="23"/>
        <v>0.97338403041825095</v>
      </c>
    </row>
    <row r="109" spans="1:14" x14ac:dyDescent="0.3">
      <c r="A109">
        <v>2276178</v>
      </c>
      <c r="B109" t="s">
        <v>110</v>
      </c>
      <c r="C109" t="s">
        <v>217</v>
      </c>
      <c r="D109" t="s">
        <v>0</v>
      </c>
      <c r="F109" t="s">
        <v>19</v>
      </c>
      <c r="G109">
        <v>395</v>
      </c>
      <c r="H109">
        <v>1</v>
      </c>
      <c r="I109">
        <v>1</v>
      </c>
      <c r="J109">
        <v>0</v>
      </c>
      <c r="L109" s="5">
        <f t="shared" si="21"/>
        <v>0</v>
      </c>
      <c r="M109" s="4">
        <f t="shared" si="22"/>
        <v>0.99746835443037973</v>
      </c>
      <c r="N109" s="2">
        <f t="shared" si="23"/>
        <v>0.99746835443037973</v>
      </c>
    </row>
    <row r="110" spans="1:14" x14ac:dyDescent="0.3">
      <c r="A110">
        <v>2276178</v>
      </c>
      <c r="B110" t="s">
        <v>110</v>
      </c>
      <c r="C110" t="s">
        <v>218</v>
      </c>
      <c r="D110" t="s">
        <v>2</v>
      </c>
      <c r="E110" t="s">
        <v>74</v>
      </c>
      <c r="F110" t="s">
        <v>19</v>
      </c>
      <c r="G110">
        <v>388</v>
      </c>
      <c r="H110">
        <v>0</v>
      </c>
      <c r="J110">
        <v>74.7</v>
      </c>
      <c r="K110">
        <v>0.2</v>
      </c>
      <c r="L110" s="5">
        <f t="shared" si="21"/>
        <v>0.1925257731958763</v>
      </c>
      <c r="M110" s="4">
        <f t="shared" si="22"/>
        <v>1</v>
      </c>
      <c r="N110" s="2">
        <f t="shared" si="23"/>
        <v>1</v>
      </c>
    </row>
    <row r="111" spans="1:14" x14ac:dyDescent="0.3">
      <c r="A111">
        <v>2276178</v>
      </c>
      <c r="B111" t="s">
        <v>110</v>
      </c>
      <c r="C111" t="s">
        <v>219</v>
      </c>
      <c r="D111" t="s">
        <v>0</v>
      </c>
      <c r="E111" t="s">
        <v>73</v>
      </c>
      <c r="F111" t="s">
        <v>19</v>
      </c>
      <c r="G111">
        <v>767</v>
      </c>
      <c r="H111">
        <v>26</v>
      </c>
      <c r="I111">
        <v>10</v>
      </c>
      <c r="J111">
        <v>1146.8</v>
      </c>
      <c r="L111" s="5">
        <f t="shared" si="21"/>
        <v>1.4951760104302476</v>
      </c>
      <c r="M111" s="4">
        <f t="shared" si="22"/>
        <v>0.96610169491525422</v>
      </c>
      <c r="N111" s="2">
        <f t="shared" si="23"/>
        <v>0.98696219035202082</v>
      </c>
    </row>
    <row r="112" spans="1:14" x14ac:dyDescent="0.3">
      <c r="A112">
        <v>2276178</v>
      </c>
      <c r="B112" t="s">
        <v>110</v>
      </c>
      <c r="C112" t="s">
        <v>220</v>
      </c>
      <c r="D112" t="s">
        <v>1</v>
      </c>
      <c r="E112" t="s">
        <v>38</v>
      </c>
      <c r="F112" t="s">
        <v>19</v>
      </c>
      <c r="G112">
        <v>766</v>
      </c>
      <c r="H112">
        <v>33</v>
      </c>
      <c r="L112" s="5">
        <f t="shared" si="21"/>
        <v>0</v>
      </c>
      <c r="M112" s="4">
        <f t="shared" si="22"/>
        <v>0.95691906005221927</v>
      </c>
      <c r="N112" s="2">
        <f t="shared" si="23"/>
        <v>1</v>
      </c>
    </row>
    <row r="113" spans="1:14" s="1" customFormat="1" x14ac:dyDescent="0.3">
      <c r="L113" s="5"/>
      <c r="M113" s="4"/>
      <c r="N113" s="3"/>
    </row>
    <row r="114" spans="1:14" x14ac:dyDescent="0.3">
      <c r="A114" t="s">
        <v>100</v>
      </c>
      <c r="B114" t="s">
        <v>111</v>
      </c>
      <c r="C114" t="s">
        <v>221</v>
      </c>
      <c r="D114" t="s">
        <v>0</v>
      </c>
      <c r="E114" t="s">
        <v>0</v>
      </c>
      <c r="F114" t="s">
        <v>18</v>
      </c>
      <c r="G114">
        <v>724</v>
      </c>
      <c r="H114">
        <v>2</v>
      </c>
      <c r="I114">
        <v>1</v>
      </c>
      <c r="L114" s="5">
        <f t="shared" ref="L114:L135" si="24">J114/G114</f>
        <v>0</v>
      </c>
      <c r="M114" s="4">
        <f t="shared" ref="M114:M135" si="25">(G114-H114)/G114</f>
        <v>0.99723756906077343</v>
      </c>
      <c r="N114" s="2">
        <f t="shared" ref="N114:N135" si="26">(G114-I114)/G114</f>
        <v>0.99861878453038677</v>
      </c>
    </row>
    <row r="115" spans="1:14" x14ac:dyDescent="0.3">
      <c r="A115" t="s">
        <v>100</v>
      </c>
      <c r="B115" t="s">
        <v>111</v>
      </c>
      <c r="C115" t="s">
        <v>222</v>
      </c>
      <c r="D115" t="s">
        <v>0</v>
      </c>
      <c r="E115" t="s">
        <v>0</v>
      </c>
      <c r="F115" t="s">
        <v>18</v>
      </c>
      <c r="G115">
        <v>734</v>
      </c>
      <c r="H115">
        <v>0</v>
      </c>
      <c r="J115">
        <v>345.9</v>
      </c>
      <c r="L115" s="5">
        <f t="shared" si="24"/>
        <v>0.4712534059945504</v>
      </c>
      <c r="M115" s="4">
        <f t="shared" si="25"/>
        <v>1</v>
      </c>
      <c r="N115" s="2">
        <f t="shared" si="26"/>
        <v>1</v>
      </c>
    </row>
    <row r="116" spans="1:14" x14ac:dyDescent="0.3">
      <c r="A116" t="s">
        <v>100</v>
      </c>
      <c r="B116" t="s">
        <v>111</v>
      </c>
      <c r="C116" t="s">
        <v>223</v>
      </c>
      <c r="D116" t="s">
        <v>0</v>
      </c>
      <c r="E116" t="s">
        <v>0</v>
      </c>
      <c r="F116" t="s">
        <v>18</v>
      </c>
      <c r="G116">
        <v>734</v>
      </c>
      <c r="H116">
        <v>2</v>
      </c>
      <c r="J116">
        <v>338.3</v>
      </c>
      <c r="L116" s="5">
        <f t="shared" si="24"/>
        <v>0.46089918256130791</v>
      </c>
      <c r="M116" s="4">
        <f t="shared" si="25"/>
        <v>0.99727520435967298</v>
      </c>
      <c r="N116" s="2">
        <f t="shared" si="26"/>
        <v>1</v>
      </c>
    </row>
    <row r="117" spans="1:14" x14ac:dyDescent="0.3">
      <c r="A117" t="s">
        <v>100</v>
      </c>
      <c r="B117" t="s">
        <v>111</v>
      </c>
      <c r="C117" t="s">
        <v>224</v>
      </c>
      <c r="D117" t="s">
        <v>0</v>
      </c>
      <c r="E117" t="s">
        <v>0</v>
      </c>
      <c r="F117" t="s">
        <v>18</v>
      </c>
      <c r="G117">
        <v>734</v>
      </c>
      <c r="H117">
        <v>1</v>
      </c>
      <c r="J117">
        <v>356.3</v>
      </c>
      <c r="L117" s="5">
        <f t="shared" si="24"/>
        <v>0.48542234332425072</v>
      </c>
      <c r="M117" s="4">
        <f t="shared" si="25"/>
        <v>0.99863760217983655</v>
      </c>
      <c r="N117" s="2">
        <f t="shared" si="26"/>
        <v>1</v>
      </c>
    </row>
    <row r="118" spans="1:14" x14ac:dyDescent="0.3">
      <c r="A118" t="s">
        <v>100</v>
      </c>
      <c r="B118" t="s">
        <v>111</v>
      </c>
      <c r="C118" t="s">
        <v>225</v>
      </c>
      <c r="D118" t="s">
        <v>0</v>
      </c>
      <c r="E118" t="s">
        <v>0</v>
      </c>
      <c r="F118" t="s">
        <v>18</v>
      </c>
      <c r="G118">
        <v>734</v>
      </c>
      <c r="H118">
        <v>4</v>
      </c>
      <c r="I118">
        <v>4</v>
      </c>
      <c r="J118">
        <v>897.2</v>
      </c>
      <c r="L118" s="5">
        <f t="shared" si="24"/>
        <v>1.2223433242506812</v>
      </c>
      <c r="M118" s="4">
        <f t="shared" si="25"/>
        <v>0.99455040871934608</v>
      </c>
      <c r="N118" s="2">
        <f t="shared" si="26"/>
        <v>0.99455040871934608</v>
      </c>
    </row>
    <row r="119" spans="1:14" x14ac:dyDescent="0.3">
      <c r="A119" t="s">
        <v>100</v>
      </c>
      <c r="B119" t="s">
        <v>111</v>
      </c>
      <c r="C119" t="s">
        <v>226</v>
      </c>
      <c r="D119" t="s">
        <v>0</v>
      </c>
      <c r="E119" t="s">
        <v>0</v>
      </c>
      <c r="F119" t="s">
        <v>18</v>
      </c>
      <c r="G119">
        <v>734</v>
      </c>
      <c r="H119">
        <v>6</v>
      </c>
      <c r="I119">
        <v>3</v>
      </c>
      <c r="J119">
        <v>726.4</v>
      </c>
      <c r="L119" s="5">
        <f t="shared" si="24"/>
        <v>0.98964577656675745</v>
      </c>
      <c r="M119" s="4">
        <f t="shared" si="25"/>
        <v>0.99182561307901906</v>
      </c>
      <c r="N119" s="2">
        <f t="shared" si="26"/>
        <v>0.99591280653950953</v>
      </c>
    </row>
    <row r="120" spans="1:14" x14ac:dyDescent="0.3">
      <c r="A120" t="s">
        <v>100</v>
      </c>
      <c r="B120" t="s">
        <v>111</v>
      </c>
      <c r="C120" t="s">
        <v>227</v>
      </c>
      <c r="D120" t="s">
        <v>0</v>
      </c>
      <c r="E120" t="s">
        <v>0</v>
      </c>
      <c r="F120" t="s">
        <v>18</v>
      </c>
      <c r="G120">
        <v>734</v>
      </c>
      <c r="H120">
        <v>30</v>
      </c>
      <c r="I120">
        <v>2</v>
      </c>
      <c r="J120">
        <v>384.7</v>
      </c>
      <c r="L120" s="5">
        <f t="shared" si="24"/>
        <v>0.52411444141689367</v>
      </c>
      <c r="M120" s="4">
        <f t="shared" si="25"/>
        <v>0.95912806539509532</v>
      </c>
      <c r="N120" s="2">
        <f t="shared" si="26"/>
        <v>0.99727520435967298</v>
      </c>
    </row>
    <row r="121" spans="1:14" x14ac:dyDescent="0.3">
      <c r="A121" t="s">
        <v>100</v>
      </c>
      <c r="B121" t="s">
        <v>111</v>
      </c>
      <c r="C121" t="s">
        <v>228</v>
      </c>
      <c r="D121" t="s">
        <v>2</v>
      </c>
      <c r="E121" t="s">
        <v>2</v>
      </c>
      <c r="F121" t="s">
        <v>18</v>
      </c>
      <c r="G121">
        <v>733</v>
      </c>
      <c r="H121">
        <v>8</v>
      </c>
      <c r="I121">
        <v>1</v>
      </c>
      <c r="J121">
        <v>304.3</v>
      </c>
      <c r="K121">
        <v>0.4</v>
      </c>
      <c r="L121" s="5">
        <f t="shared" si="24"/>
        <v>0.41514324693042293</v>
      </c>
      <c r="M121" s="4">
        <f t="shared" si="25"/>
        <v>0.98908594815825379</v>
      </c>
      <c r="N121" s="2">
        <f t="shared" si="26"/>
        <v>0.99863574351978168</v>
      </c>
    </row>
    <row r="122" spans="1:14" x14ac:dyDescent="0.3">
      <c r="A122" t="s">
        <v>100</v>
      </c>
      <c r="B122" t="s">
        <v>111</v>
      </c>
      <c r="C122" t="s">
        <v>229</v>
      </c>
      <c r="D122" t="s">
        <v>0</v>
      </c>
      <c r="E122" t="s">
        <v>0</v>
      </c>
      <c r="F122" t="s">
        <v>18</v>
      </c>
      <c r="G122">
        <v>748</v>
      </c>
      <c r="H122">
        <v>1</v>
      </c>
      <c r="J122">
        <v>232.9</v>
      </c>
      <c r="L122" s="5">
        <f t="shared" si="24"/>
        <v>0.3113636363636364</v>
      </c>
      <c r="M122" s="4">
        <f t="shared" si="25"/>
        <v>0.99866310160427807</v>
      </c>
      <c r="N122" s="2">
        <f t="shared" si="26"/>
        <v>1</v>
      </c>
    </row>
    <row r="123" spans="1:14" x14ac:dyDescent="0.3">
      <c r="A123" t="s">
        <v>100</v>
      </c>
      <c r="B123" t="s">
        <v>111</v>
      </c>
      <c r="C123" t="s">
        <v>230</v>
      </c>
      <c r="D123" t="s">
        <v>0</v>
      </c>
      <c r="E123" t="s">
        <v>0</v>
      </c>
      <c r="F123" t="s">
        <v>18</v>
      </c>
      <c r="G123">
        <v>748</v>
      </c>
      <c r="H123">
        <v>1</v>
      </c>
      <c r="I123">
        <v>1</v>
      </c>
      <c r="J123">
        <v>365.8</v>
      </c>
      <c r="L123" s="5">
        <f t="shared" si="24"/>
        <v>0.48903743315508025</v>
      </c>
      <c r="M123" s="4">
        <f t="shared" si="25"/>
        <v>0.99866310160427807</v>
      </c>
      <c r="N123" s="2">
        <f t="shared" si="26"/>
        <v>0.99866310160427807</v>
      </c>
    </row>
    <row r="124" spans="1:14" x14ac:dyDescent="0.3">
      <c r="A124" t="s">
        <v>100</v>
      </c>
      <c r="B124" t="s">
        <v>111</v>
      </c>
      <c r="C124" t="s">
        <v>231</v>
      </c>
      <c r="D124" t="s">
        <v>0</v>
      </c>
      <c r="E124" t="s">
        <v>0</v>
      </c>
      <c r="F124" t="s">
        <v>18</v>
      </c>
      <c r="G124">
        <v>748</v>
      </c>
      <c r="H124">
        <v>2</v>
      </c>
      <c r="I124">
        <v>2</v>
      </c>
      <c r="J124">
        <v>258.39999999999998</v>
      </c>
      <c r="L124" s="5">
        <f t="shared" si="24"/>
        <v>0.3454545454545454</v>
      </c>
      <c r="M124" s="4">
        <f t="shared" si="25"/>
        <v>0.99732620320855614</v>
      </c>
      <c r="N124" s="2">
        <f t="shared" si="26"/>
        <v>0.99732620320855614</v>
      </c>
    </row>
    <row r="125" spans="1:14" x14ac:dyDescent="0.3">
      <c r="A125" t="s">
        <v>100</v>
      </c>
      <c r="B125" t="s">
        <v>111</v>
      </c>
      <c r="C125" t="s">
        <v>232</v>
      </c>
      <c r="D125" t="s">
        <v>0</v>
      </c>
      <c r="E125" t="s">
        <v>0</v>
      </c>
      <c r="F125" t="s">
        <v>18</v>
      </c>
      <c r="G125">
        <v>728</v>
      </c>
      <c r="H125">
        <v>4</v>
      </c>
      <c r="I125">
        <v>2</v>
      </c>
      <c r="J125">
        <v>786.8</v>
      </c>
      <c r="L125" s="5">
        <f t="shared" si="24"/>
        <v>1.0807692307692307</v>
      </c>
      <c r="M125" s="4">
        <f t="shared" si="25"/>
        <v>0.99450549450549453</v>
      </c>
      <c r="N125" s="2">
        <f t="shared" si="26"/>
        <v>0.99725274725274726</v>
      </c>
    </row>
    <row r="126" spans="1:14" x14ac:dyDescent="0.3">
      <c r="A126" t="s">
        <v>100</v>
      </c>
      <c r="B126" t="s">
        <v>111</v>
      </c>
      <c r="C126" t="s">
        <v>233</v>
      </c>
      <c r="D126" t="s">
        <v>0</v>
      </c>
      <c r="E126" t="s">
        <v>0</v>
      </c>
      <c r="F126" t="s">
        <v>18</v>
      </c>
      <c r="G126">
        <v>728</v>
      </c>
      <c r="H126">
        <v>11</v>
      </c>
      <c r="I126">
        <v>3</v>
      </c>
      <c r="J126">
        <v>788.5</v>
      </c>
      <c r="L126" s="5">
        <f t="shared" si="24"/>
        <v>1.0831043956043955</v>
      </c>
      <c r="M126" s="4">
        <f t="shared" si="25"/>
        <v>0.98489010989010994</v>
      </c>
      <c r="N126" s="2">
        <f t="shared" si="26"/>
        <v>0.99587912087912089</v>
      </c>
    </row>
    <row r="127" spans="1:14" x14ac:dyDescent="0.3">
      <c r="A127" t="s">
        <v>100</v>
      </c>
      <c r="B127" t="s">
        <v>111</v>
      </c>
      <c r="C127" t="s">
        <v>234</v>
      </c>
      <c r="D127" t="s">
        <v>0</v>
      </c>
      <c r="E127" t="s">
        <v>0</v>
      </c>
      <c r="F127" t="s">
        <v>18</v>
      </c>
      <c r="G127">
        <v>689</v>
      </c>
      <c r="H127">
        <v>0</v>
      </c>
      <c r="J127">
        <v>57.2</v>
      </c>
      <c r="L127" s="5">
        <f t="shared" si="24"/>
        <v>8.3018867924528311E-2</v>
      </c>
      <c r="M127" s="4">
        <f t="shared" si="25"/>
        <v>1</v>
      </c>
      <c r="N127" s="2">
        <f t="shared" si="26"/>
        <v>1</v>
      </c>
    </row>
    <row r="128" spans="1:14" x14ac:dyDescent="0.3">
      <c r="A128" t="s">
        <v>100</v>
      </c>
      <c r="B128" t="s">
        <v>111</v>
      </c>
      <c r="C128" t="s">
        <v>235</v>
      </c>
      <c r="D128" t="s">
        <v>0</v>
      </c>
      <c r="E128" t="s">
        <v>0</v>
      </c>
      <c r="F128" t="s">
        <v>18</v>
      </c>
      <c r="G128">
        <v>728</v>
      </c>
      <c r="H128">
        <v>29</v>
      </c>
      <c r="I128">
        <v>7</v>
      </c>
      <c r="J128">
        <v>1172</v>
      </c>
      <c r="L128" s="5">
        <f t="shared" si="24"/>
        <v>1.6098901098901099</v>
      </c>
      <c r="M128" s="4">
        <f t="shared" si="25"/>
        <v>0.9601648351648352</v>
      </c>
      <c r="N128" s="2">
        <f t="shared" si="26"/>
        <v>0.99038461538461542</v>
      </c>
    </row>
    <row r="129" spans="1:14" x14ac:dyDescent="0.3">
      <c r="A129" t="s">
        <v>100</v>
      </c>
      <c r="B129" t="s">
        <v>111</v>
      </c>
      <c r="C129" t="s">
        <v>236</v>
      </c>
      <c r="D129" t="s">
        <v>2</v>
      </c>
      <c r="E129" t="s">
        <v>2</v>
      </c>
      <c r="F129" t="s">
        <v>18</v>
      </c>
      <c r="G129">
        <v>728</v>
      </c>
      <c r="H129">
        <v>77</v>
      </c>
      <c r="I129">
        <v>26</v>
      </c>
      <c r="J129">
        <v>521.70000000000005</v>
      </c>
      <c r="K129">
        <v>0.5</v>
      </c>
      <c r="L129" s="5">
        <f t="shared" si="24"/>
        <v>0.71662087912087913</v>
      </c>
      <c r="M129" s="4">
        <f t="shared" si="25"/>
        <v>0.89423076923076927</v>
      </c>
      <c r="N129" s="2">
        <f t="shared" si="26"/>
        <v>0.9642857142857143</v>
      </c>
    </row>
    <row r="130" spans="1:14" x14ac:dyDescent="0.3">
      <c r="A130" t="s">
        <v>100</v>
      </c>
      <c r="B130" t="s">
        <v>111</v>
      </c>
      <c r="C130" t="s">
        <v>237</v>
      </c>
      <c r="D130" t="s">
        <v>0</v>
      </c>
      <c r="E130" t="s">
        <v>0</v>
      </c>
      <c r="F130" t="s">
        <v>18</v>
      </c>
      <c r="G130">
        <v>722</v>
      </c>
      <c r="H130">
        <v>6</v>
      </c>
      <c r="I130">
        <v>6</v>
      </c>
      <c r="J130">
        <v>664.1</v>
      </c>
      <c r="L130" s="5">
        <f t="shared" si="24"/>
        <v>0.91980609418282555</v>
      </c>
      <c r="M130" s="4">
        <f t="shared" si="25"/>
        <v>0.99168975069252074</v>
      </c>
      <c r="N130" s="2">
        <f t="shared" si="26"/>
        <v>0.99168975069252074</v>
      </c>
    </row>
    <row r="131" spans="1:14" x14ac:dyDescent="0.3">
      <c r="A131" t="s">
        <v>100</v>
      </c>
      <c r="B131" t="s">
        <v>111</v>
      </c>
      <c r="C131" t="s">
        <v>238</v>
      </c>
      <c r="D131" t="s">
        <v>2</v>
      </c>
      <c r="E131" t="s">
        <v>2</v>
      </c>
      <c r="F131" t="s">
        <v>18</v>
      </c>
      <c r="G131">
        <v>721</v>
      </c>
      <c r="H131">
        <v>19</v>
      </c>
      <c r="I131">
        <v>13</v>
      </c>
      <c r="J131">
        <v>364.3</v>
      </c>
      <c r="K131">
        <v>1.1000000000000001</v>
      </c>
      <c r="L131" s="5">
        <f t="shared" si="24"/>
        <v>0.50527045769764223</v>
      </c>
      <c r="M131" s="4">
        <f t="shared" si="25"/>
        <v>0.97364771151178919</v>
      </c>
      <c r="N131" s="2">
        <f t="shared" si="26"/>
        <v>0.98196948682385576</v>
      </c>
    </row>
    <row r="132" spans="1:14" x14ac:dyDescent="0.3">
      <c r="A132" t="s">
        <v>100</v>
      </c>
      <c r="B132" t="s">
        <v>111</v>
      </c>
      <c r="C132" t="s">
        <v>239</v>
      </c>
      <c r="D132" t="s">
        <v>0</v>
      </c>
      <c r="E132" t="s">
        <v>0</v>
      </c>
      <c r="F132" t="s">
        <v>18</v>
      </c>
      <c r="G132">
        <v>715</v>
      </c>
      <c r="H132">
        <v>9</v>
      </c>
      <c r="I132">
        <v>2</v>
      </c>
      <c r="J132">
        <v>962.3</v>
      </c>
      <c r="L132" s="5">
        <f t="shared" si="24"/>
        <v>1.3458741258741258</v>
      </c>
      <c r="M132" s="4">
        <f t="shared" si="25"/>
        <v>0.98741258741258742</v>
      </c>
      <c r="N132" s="2">
        <f t="shared" si="26"/>
        <v>0.99720279720279725</v>
      </c>
    </row>
    <row r="133" spans="1:14" x14ac:dyDescent="0.3">
      <c r="A133" t="s">
        <v>100</v>
      </c>
      <c r="B133" t="s">
        <v>111</v>
      </c>
      <c r="C133" t="s">
        <v>240</v>
      </c>
      <c r="D133" t="s">
        <v>2</v>
      </c>
      <c r="E133" t="s">
        <v>2</v>
      </c>
      <c r="F133" t="s">
        <v>18</v>
      </c>
      <c r="G133">
        <v>712</v>
      </c>
      <c r="H133">
        <v>12</v>
      </c>
      <c r="I133">
        <v>8</v>
      </c>
      <c r="J133">
        <v>224</v>
      </c>
      <c r="K133">
        <v>0.4</v>
      </c>
      <c r="L133" s="5">
        <f t="shared" si="24"/>
        <v>0.3146067415730337</v>
      </c>
      <c r="M133" s="4">
        <f t="shared" si="25"/>
        <v>0.9831460674157303</v>
      </c>
      <c r="N133" s="2">
        <f t="shared" si="26"/>
        <v>0.9887640449438202</v>
      </c>
    </row>
    <row r="134" spans="1:14" x14ac:dyDescent="0.3">
      <c r="A134" t="s">
        <v>100</v>
      </c>
      <c r="B134" t="s">
        <v>111</v>
      </c>
      <c r="C134" t="s">
        <v>241</v>
      </c>
      <c r="D134" t="s">
        <v>2</v>
      </c>
      <c r="E134" t="s">
        <v>2</v>
      </c>
      <c r="F134" t="s">
        <v>18</v>
      </c>
      <c r="G134">
        <v>708</v>
      </c>
      <c r="H134">
        <v>50</v>
      </c>
      <c r="I134">
        <v>6</v>
      </c>
      <c r="J134">
        <v>177.9</v>
      </c>
      <c r="K134">
        <v>0.2</v>
      </c>
      <c r="L134" s="5">
        <f t="shared" si="24"/>
        <v>0.25127118644067797</v>
      </c>
      <c r="M134" s="4">
        <f t="shared" si="25"/>
        <v>0.92937853107344637</v>
      </c>
      <c r="N134" s="2">
        <f t="shared" si="26"/>
        <v>0.99152542372881358</v>
      </c>
    </row>
    <row r="135" spans="1:14" x14ac:dyDescent="0.3">
      <c r="A135" t="s">
        <v>100</v>
      </c>
      <c r="B135" t="s">
        <v>111</v>
      </c>
      <c r="C135" t="s">
        <v>242</v>
      </c>
      <c r="D135" t="s">
        <v>1</v>
      </c>
      <c r="E135" t="s">
        <v>1</v>
      </c>
      <c r="F135" t="s">
        <v>18</v>
      </c>
      <c r="G135">
        <v>718</v>
      </c>
      <c r="H135">
        <v>4</v>
      </c>
      <c r="L135" s="5">
        <f t="shared" si="24"/>
        <v>0</v>
      </c>
      <c r="M135" s="4">
        <f t="shared" si="25"/>
        <v>0.99442896935933145</v>
      </c>
      <c r="N135" s="2">
        <f t="shared" si="26"/>
        <v>1</v>
      </c>
    </row>
    <row r="136" spans="1:14" s="1" customFormat="1" x14ac:dyDescent="0.3">
      <c r="L136" s="5"/>
      <c r="M136" s="4"/>
      <c r="N136" s="3"/>
    </row>
    <row r="137" spans="1:14" x14ac:dyDescent="0.3">
      <c r="A137" t="s">
        <v>101</v>
      </c>
      <c r="B137" t="s">
        <v>112</v>
      </c>
      <c r="C137" t="s">
        <v>243</v>
      </c>
      <c r="D137" t="s">
        <v>0</v>
      </c>
      <c r="F137" t="s">
        <v>17</v>
      </c>
      <c r="G137">
        <v>565</v>
      </c>
      <c r="H137">
        <v>0</v>
      </c>
      <c r="J137">
        <v>219.3</v>
      </c>
      <c r="L137" s="5">
        <f>J137/G137</f>
        <v>0.38814159292035399</v>
      </c>
      <c r="M137" s="4">
        <f>(G137-H137)/G137</f>
        <v>1</v>
      </c>
      <c r="N137" s="2">
        <f>(G137-I137)/G137</f>
        <v>1</v>
      </c>
    </row>
    <row r="138" spans="1:14" x14ac:dyDescent="0.3">
      <c r="A138" t="s">
        <v>101</v>
      </c>
      <c r="B138" t="s">
        <v>112</v>
      </c>
      <c r="C138" t="s">
        <v>244</v>
      </c>
      <c r="D138" t="s">
        <v>0</v>
      </c>
      <c r="E138" t="s">
        <v>87</v>
      </c>
      <c r="F138" t="s">
        <v>17</v>
      </c>
      <c r="G138">
        <v>565</v>
      </c>
      <c r="H138">
        <v>3</v>
      </c>
      <c r="I138">
        <v>2</v>
      </c>
      <c r="J138">
        <v>434.9</v>
      </c>
      <c r="L138" s="5">
        <f>J138/G138</f>
        <v>0.76973451327433628</v>
      </c>
      <c r="M138" s="4">
        <f>(G138-H138)/G138</f>
        <v>0.99469026548672568</v>
      </c>
      <c r="N138" s="2">
        <f>(G138-I138)/G138</f>
        <v>0.99646017699115041</v>
      </c>
    </row>
    <row r="139" spans="1:14" x14ac:dyDescent="0.3">
      <c r="A139" t="s">
        <v>101</v>
      </c>
      <c r="B139" t="s">
        <v>112</v>
      </c>
      <c r="C139" t="s">
        <v>245</v>
      </c>
      <c r="D139" t="s">
        <v>2</v>
      </c>
      <c r="E139" t="s">
        <v>2</v>
      </c>
      <c r="F139" t="s">
        <v>17</v>
      </c>
      <c r="G139">
        <v>572</v>
      </c>
      <c r="H139">
        <v>42</v>
      </c>
      <c r="I139">
        <v>25</v>
      </c>
      <c r="J139">
        <v>300.8</v>
      </c>
      <c r="K139">
        <v>0.4</v>
      </c>
      <c r="L139" s="5">
        <f>J139/G139</f>
        <v>0.52587412587412585</v>
      </c>
      <c r="M139" s="4">
        <f>(G139-H139)/G139</f>
        <v>0.92657342657342656</v>
      </c>
      <c r="N139" s="2">
        <f>(G139-I139)/G139</f>
        <v>0.95629370629370625</v>
      </c>
    </row>
    <row r="140" spans="1:14" x14ac:dyDescent="0.3">
      <c r="A140" t="s">
        <v>101</v>
      </c>
      <c r="B140" t="s">
        <v>112</v>
      </c>
      <c r="C140" t="s">
        <v>246</v>
      </c>
      <c r="D140" t="s">
        <v>1</v>
      </c>
      <c r="E140" t="s">
        <v>88</v>
      </c>
      <c r="F140" t="s">
        <v>17</v>
      </c>
      <c r="G140">
        <v>569</v>
      </c>
      <c r="H140">
        <v>0</v>
      </c>
      <c r="L140" s="5">
        <f>J140/G140</f>
        <v>0</v>
      </c>
      <c r="M140" s="4">
        <f>(G140-H140)/G140</f>
        <v>1</v>
      </c>
      <c r="N140" s="2">
        <f>(G140-I140)/G140</f>
        <v>1</v>
      </c>
    </row>
    <row r="141" spans="1:14" x14ac:dyDescent="0.3">
      <c r="A141" t="s">
        <v>101</v>
      </c>
      <c r="B141" t="s">
        <v>112</v>
      </c>
      <c r="C141" t="s">
        <v>247</v>
      </c>
      <c r="D141" t="s">
        <v>1</v>
      </c>
      <c r="E141" t="s">
        <v>38</v>
      </c>
      <c r="F141" t="s">
        <v>17</v>
      </c>
      <c r="G141">
        <v>577</v>
      </c>
      <c r="H141">
        <v>2</v>
      </c>
      <c r="I141">
        <v>1</v>
      </c>
      <c r="L141" s="5">
        <f>J141/G141</f>
        <v>0</v>
      </c>
      <c r="M141" s="4">
        <f>(G141-H141)/G141</f>
        <v>0.99653379549393417</v>
      </c>
      <c r="N141" s="2">
        <f>(G141-I141)/G141</f>
        <v>0.99826689774696709</v>
      </c>
    </row>
    <row r="142" spans="1:14" s="1" customFormat="1" x14ac:dyDescent="0.3">
      <c r="L142" s="5"/>
      <c r="M142" s="4"/>
      <c r="N142" s="3"/>
    </row>
    <row r="143" spans="1:14" x14ac:dyDescent="0.3">
      <c r="A143">
        <v>2274935</v>
      </c>
      <c r="B143" t="s">
        <v>113</v>
      </c>
      <c r="C143" t="s">
        <v>248</v>
      </c>
      <c r="D143" t="s">
        <v>2</v>
      </c>
      <c r="E143" t="s">
        <v>2</v>
      </c>
      <c r="F143" t="s">
        <v>17</v>
      </c>
      <c r="G143">
        <v>157</v>
      </c>
      <c r="H143">
        <v>16</v>
      </c>
      <c r="I143">
        <v>1</v>
      </c>
      <c r="J143">
        <v>86</v>
      </c>
      <c r="K143">
        <v>0.4</v>
      </c>
      <c r="L143" s="5">
        <f>J143/G143</f>
        <v>0.54777070063694266</v>
      </c>
      <c r="M143" s="4">
        <f>(G143-H143)/G143</f>
        <v>0.89808917197452232</v>
      </c>
      <c r="N143" s="2">
        <f>(G143-I143)/G143</f>
        <v>0.99363057324840764</v>
      </c>
    </row>
    <row r="144" spans="1:14" x14ac:dyDescent="0.3">
      <c r="A144">
        <v>2274935</v>
      </c>
      <c r="B144" t="s">
        <v>113</v>
      </c>
      <c r="C144" t="s">
        <v>249</v>
      </c>
      <c r="D144" t="s">
        <v>1</v>
      </c>
      <c r="E144" t="s">
        <v>88</v>
      </c>
      <c r="F144" t="s">
        <v>17</v>
      </c>
      <c r="G144">
        <v>164</v>
      </c>
      <c r="H144">
        <v>0</v>
      </c>
      <c r="L144" s="5">
        <f>J144/G144</f>
        <v>0</v>
      </c>
      <c r="M144" s="4">
        <f>(G144-H144)/G144</f>
        <v>1</v>
      </c>
      <c r="N144" s="2">
        <f>(G144-I144)/G144</f>
        <v>1</v>
      </c>
    </row>
    <row r="145" spans="1:14" x14ac:dyDescent="0.3">
      <c r="A145">
        <v>2274935</v>
      </c>
      <c r="B145" t="s">
        <v>113</v>
      </c>
      <c r="C145" t="s">
        <v>250</v>
      </c>
      <c r="D145" t="s">
        <v>1</v>
      </c>
      <c r="E145" t="s">
        <v>89</v>
      </c>
      <c r="F145" t="s">
        <v>17</v>
      </c>
      <c r="G145">
        <v>164</v>
      </c>
      <c r="H145">
        <v>2</v>
      </c>
      <c r="L145" s="5">
        <f>J145/G145</f>
        <v>0</v>
      </c>
      <c r="M145" s="4">
        <f>(G145-H145)/G145</f>
        <v>0.98780487804878048</v>
      </c>
      <c r="N145" s="2">
        <f>(G145-I145)/G145</f>
        <v>1</v>
      </c>
    </row>
    <row r="146" spans="1:14" s="1" customFormat="1" x14ac:dyDescent="0.3">
      <c r="L146" s="5"/>
      <c r="M146" s="4"/>
      <c r="N146" s="3"/>
    </row>
    <row r="147" spans="1:14" x14ac:dyDescent="0.3">
      <c r="A147" t="s">
        <v>9</v>
      </c>
      <c r="B147" t="s">
        <v>114</v>
      </c>
      <c r="C147" t="s">
        <v>251</v>
      </c>
      <c r="D147" t="s">
        <v>0</v>
      </c>
      <c r="E147" t="s">
        <v>90</v>
      </c>
      <c r="F147" t="s">
        <v>17</v>
      </c>
      <c r="G147">
        <v>677</v>
      </c>
      <c r="H147">
        <v>0</v>
      </c>
      <c r="J147">
        <v>225.2</v>
      </c>
      <c r="L147" s="5">
        <f>J147/G147</f>
        <v>0.33264401772525848</v>
      </c>
      <c r="M147" s="4">
        <f>(G147-H147)/G147</f>
        <v>1</v>
      </c>
      <c r="N147" s="2">
        <f>(G147-I147)/G147</f>
        <v>1</v>
      </c>
    </row>
    <row r="148" spans="1:14" x14ac:dyDescent="0.3">
      <c r="A148" t="s">
        <v>9</v>
      </c>
      <c r="B148" t="s">
        <v>114</v>
      </c>
      <c r="C148" t="s">
        <v>252</v>
      </c>
      <c r="D148" t="s">
        <v>0</v>
      </c>
      <c r="E148" t="s">
        <v>91</v>
      </c>
      <c r="F148" t="s">
        <v>17</v>
      </c>
      <c r="G148">
        <v>673</v>
      </c>
      <c r="H148">
        <v>0</v>
      </c>
      <c r="J148">
        <v>120.3</v>
      </c>
      <c r="L148" s="5">
        <f>J148/G148</f>
        <v>0.1787518573551263</v>
      </c>
      <c r="M148" s="4">
        <f>(G148-H148)/G148</f>
        <v>1</v>
      </c>
      <c r="N148" s="2">
        <f>(G148-I148)/G148</f>
        <v>1</v>
      </c>
    </row>
    <row r="149" spans="1:14" x14ac:dyDescent="0.3">
      <c r="A149" t="s">
        <v>9</v>
      </c>
      <c r="B149" t="s">
        <v>114</v>
      </c>
      <c r="C149" t="s">
        <v>253</v>
      </c>
      <c r="D149" t="s">
        <v>2</v>
      </c>
      <c r="E149" t="s">
        <v>92</v>
      </c>
      <c r="F149" t="s">
        <v>17</v>
      </c>
      <c r="G149">
        <v>676</v>
      </c>
      <c r="H149">
        <v>2</v>
      </c>
      <c r="J149">
        <v>260.5</v>
      </c>
      <c r="K149">
        <v>0.5</v>
      </c>
      <c r="L149" s="5">
        <f>J149/G149</f>
        <v>0.38535502958579881</v>
      </c>
      <c r="M149" s="4">
        <f>(G149-H149)/G149</f>
        <v>0.99704142011834318</v>
      </c>
      <c r="N149" s="2">
        <f>(G149-I149)/G149</f>
        <v>1</v>
      </c>
    </row>
    <row r="150" spans="1:14" x14ac:dyDescent="0.3">
      <c r="A150" t="s">
        <v>9</v>
      </c>
      <c r="B150" t="s">
        <v>114</v>
      </c>
      <c r="C150" t="s">
        <v>254</v>
      </c>
      <c r="D150" t="s">
        <v>1</v>
      </c>
      <c r="E150" t="s">
        <v>38</v>
      </c>
      <c r="F150" t="s">
        <v>17</v>
      </c>
      <c r="G150">
        <v>679</v>
      </c>
      <c r="H150">
        <v>2</v>
      </c>
      <c r="L150" s="5">
        <f>J150/G150</f>
        <v>0</v>
      </c>
      <c r="M150" s="4">
        <f>(G150-H150)/G150</f>
        <v>0.99705449189985274</v>
      </c>
      <c r="N150" s="2">
        <f>(G150-I150)/G150</f>
        <v>1</v>
      </c>
    </row>
    <row r="151" spans="1:14" s="1" customFormat="1" x14ac:dyDescent="0.3">
      <c r="L151" s="5"/>
      <c r="M151" s="4"/>
      <c r="N151" s="3"/>
    </row>
    <row r="152" spans="1:14" x14ac:dyDescent="0.3">
      <c r="A152" t="s">
        <v>10</v>
      </c>
      <c r="B152" t="s">
        <v>115</v>
      </c>
      <c r="C152" t="s">
        <v>255</v>
      </c>
      <c r="D152" t="s">
        <v>0</v>
      </c>
      <c r="E152" t="s">
        <v>90</v>
      </c>
      <c r="F152" t="s">
        <v>17</v>
      </c>
      <c r="G152">
        <v>683</v>
      </c>
      <c r="H152">
        <v>1</v>
      </c>
      <c r="J152">
        <v>235.6</v>
      </c>
      <c r="L152" s="5">
        <f>J152/G152</f>
        <v>0.34494875549048315</v>
      </c>
      <c r="M152" s="4">
        <f>(G152-H152)/G152</f>
        <v>0.99853587115666176</v>
      </c>
      <c r="N152" s="2">
        <f>(G152-I152)/G152</f>
        <v>1</v>
      </c>
    </row>
    <row r="153" spans="1:14" x14ac:dyDescent="0.3">
      <c r="A153" t="s">
        <v>10</v>
      </c>
      <c r="B153" t="s">
        <v>115</v>
      </c>
      <c r="C153" t="s">
        <v>256</v>
      </c>
      <c r="D153" t="s">
        <v>0</v>
      </c>
      <c r="E153" t="s">
        <v>91</v>
      </c>
      <c r="F153" t="s">
        <v>17</v>
      </c>
      <c r="G153">
        <v>681</v>
      </c>
      <c r="H153">
        <v>0</v>
      </c>
      <c r="J153">
        <v>119.2</v>
      </c>
      <c r="L153" s="5">
        <f>J153/G153</f>
        <v>0.17503671071953011</v>
      </c>
      <c r="M153" s="4">
        <f>(G153-H153)/G153</f>
        <v>1</v>
      </c>
      <c r="N153" s="2">
        <f>(G153-I153)/G153</f>
        <v>1</v>
      </c>
    </row>
    <row r="154" spans="1:14" x14ac:dyDescent="0.3">
      <c r="A154" t="s">
        <v>10</v>
      </c>
      <c r="B154" t="s">
        <v>115</v>
      </c>
      <c r="C154" t="s">
        <v>257</v>
      </c>
      <c r="D154" t="s">
        <v>2</v>
      </c>
      <c r="E154" t="s">
        <v>93</v>
      </c>
      <c r="F154" t="s">
        <v>17</v>
      </c>
      <c r="G154">
        <v>687</v>
      </c>
      <c r="H154">
        <v>2</v>
      </c>
      <c r="J154">
        <v>271.8</v>
      </c>
      <c r="K154">
        <v>0.5</v>
      </c>
      <c r="L154" s="5">
        <f>J154/G154</f>
        <v>0.39563318777292578</v>
      </c>
      <c r="M154" s="4">
        <f>(G154-H154)/G154</f>
        <v>0.99708879184861721</v>
      </c>
      <c r="N154" s="2">
        <f>(G154-I154)/G154</f>
        <v>1</v>
      </c>
    </row>
    <row r="155" spans="1:14" x14ac:dyDescent="0.3">
      <c r="A155" t="s">
        <v>10</v>
      </c>
      <c r="B155" t="s">
        <v>115</v>
      </c>
      <c r="C155" t="s">
        <v>258</v>
      </c>
      <c r="D155" t="s">
        <v>1</v>
      </c>
      <c r="E155" t="s">
        <v>38</v>
      </c>
      <c r="F155" t="s">
        <v>17</v>
      </c>
      <c r="G155">
        <v>684</v>
      </c>
      <c r="H155">
        <v>3</v>
      </c>
      <c r="I155">
        <v>1</v>
      </c>
      <c r="L155" s="5">
        <f>J155/G155</f>
        <v>0</v>
      </c>
      <c r="M155" s="4">
        <f>(G155-H155)/G155</f>
        <v>0.99561403508771928</v>
      </c>
      <c r="N155" s="2">
        <f>(G155-I155)/G155</f>
        <v>0.99853801169590639</v>
      </c>
    </row>
    <row r="156" spans="1:14" s="1" customFormat="1" x14ac:dyDescent="0.3">
      <c r="L156" s="5"/>
      <c r="M156" s="4"/>
      <c r="N156" s="3"/>
    </row>
    <row r="157" spans="1:14" x14ac:dyDescent="0.3">
      <c r="A157" t="s">
        <v>11</v>
      </c>
      <c r="B157" t="s">
        <v>116</v>
      </c>
      <c r="C157" t="s">
        <v>259</v>
      </c>
      <c r="D157" t="s">
        <v>0</v>
      </c>
      <c r="E157" t="s">
        <v>90</v>
      </c>
      <c r="F157" t="s">
        <v>17</v>
      </c>
      <c r="G157">
        <v>459</v>
      </c>
      <c r="H157">
        <v>2</v>
      </c>
      <c r="I157">
        <v>2</v>
      </c>
      <c r="J157">
        <v>214.3</v>
      </c>
      <c r="L157" s="5">
        <f>J157/G157</f>
        <v>0.46688453159041399</v>
      </c>
      <c r="M157" s="4">
        <f>(G157-H157)/G157</f>
        <v>0.99564270152505452</v>
      </c>
      <c r="N157" s="2">
        <f>(G157-I157)/G157</f>
        <v>0.99564270152505452</v>
      </c>
    </row>
    <row r="158" spans="1:14" x14ac:dyDescent="0.3">
      <c r="A158" t="s">
        <v>11</v>
      </c>
      <c r="B158" t="s">
        <v>116</v>
      </c>
      <c r="C158" t="s">
        <v>260</v>
      </c>
      <c r="D158" t="s">
        <v>0</v>
      </c>
      <c r="E158" t="s">
        <v>91</v>
      </c>
      <c r="F158" t="s">
        <v>17</v>
      </c>
      <c r="G158">
        <v>458</v>
      </c>
      <c r="H158">
        <v>0</v>
      </c>
      <c r="J158">
        <v>103.2</v>
      </c>
      <c r="L158" s="5">
        <f>J158/G158</f>
        <v>0.22532751091703057</v>
      </c>
      <c r="M158" s="4">
        <f>(G158-H158)/G158</f>
        <v>1</v>
      </c>
      <c r="N158" s="2">
        <f>(G158-I158)/G158</f>
        <v>1</v>
      </c>
    </row>
    <row r="159" spans="1:14" x14ac:dyDescent="0.3">
      <c r="A159" t="s">
        <v>11</v>
      </c>
      <c r="B159" t="s">
        <v>116</v>
      </c>
      <c r="C159" t="s">
        <v>261</v>
      </c>
      <c r="D159" t="s">
        <v>2</v>
      </c>
      <c r="E159" t="s">
        <v>93</v>
      </c>
      <c r="F159" t="s">
        <v>17</v>
      </c>
      <c r="G159">
        <v>459</v>
      </c>
      <c r="H159">
        <v>4</v>
      </c>
      <c r="I159">
        <v>1</v>
      </c>
      <c r="J159">
        <v>216.9</v>
      </c>
      <c r="K159">
        <v>0.4</v>
      </c>
      <c r="L159" s="5">
        <f>J159/G159</f>
        <v>0.47254901960784312</v>
      </c>
      <c r="M159" s="4">
        <f>(G159-H159)/G159</f>
        <v>0.99128540305010893</v>
      </c>
      <c r="N159" s="2">
        <f>(G159-I159)/G159</f>
        <v>0.9978213507625272</v>
      </c>
    </row>
    <row r="160" spans="1:14" x14ac:dyDescent="0.3">
      <c r="A160" t="s">
        <v>11</v>
      </c>
      <c r="B160" t="s">
        <v>116</v>
      </c>
      <c r="C160" t="s">
        <v>262</v>
      </c>
      <c r="D160" t="s">
        <v>1</v>
      </c>
      <c r="E160" t="s">
        <v>38</v>
      </c>
      <c r="F160" t="s">
        <v>17</v>
      </c>
      <c r="G160">
        <v>469</v>
      </c>
      <c r="H160">
        <v>14</v>
      </c>
      <c r="I160">
        <v>2</v>
      </c>
      <c r="L160" s="5">
        <f>J160/G160</f>
        <v>0</v>
      </c>
      <c r="M160" s="4">
        <f>(G160-H160)/G160</f>
        <v>0.97014925373134331</v>
      </c>
      <c r="N160" s="2">
        <f>(G160-I160)/G160</f>
        <v>0.99573560767590619</v>
      </c>
    </row>
    <row r="161" spans="1:14" s="1" customFormat="1" x14ac:dyDescent="0.3">
      <c r="L161" s="5"/>
      <c r="M161" s="4"/>
      <c r="N161" s="3"/>
    </row>
    <row r="162" spans="1:14" x14ac:dyDescent="0.3">
      <c r="A162" t="s">
        <v>95</v>
      </c>
      <c r="B162" t="s">
        <v>117</v>
      </c>
      <c r="C162" t="s">
        <v>263</v>
      </c>
      <c r="D162" t="s">
        <v>0</v>
      </c>
      <c r="F162" t="s">
        <v>18</v>
      </c>
      <c r="G162">
        <v>786</v>
      </c>
      <c r="H162">
        <v>0</v>
      </c>
      <c r="L162" s="5">
        <f t="shared" ref="L162:L170" si="27">J162/G162</f>
        <v>0</v>
      </c>
      <c r="M162" s="4">
        <f t="shared" ref="M162:M171" si="28">(G162-H162)/G162</f>
        <v>1</v>
      </c>
      <c r="N162" s="2">
        <f t="shared" ref="N162:N171" si="29">(G162-I162)/G162</f>
        <v>1</v>
      </c>
    </row>
    <row r="163" spans="1:14" x14ac:dyDescent="0.3">
      <c r="A163" t="s">
        <v>95</v>
      </c>
      <c r="B163" t="s">
        <v>117</v>
      </c>
      <c r="C163" t="s">
        <v>264</v>
      </c>
      <c r="D163" t="s">
        <v>0</v>
      </c>
      <c r="F163" t="s">
        <v>18</v>
      </c>
      <c r="G163">
        <v>750</v>
      </c>
      <c r="H163">
        <v>1</v>
      </c>
      <c r="I163">
        <v>1</v>
      </c>
      <c r="J163">
        <v>156.80000000000001</v>
      </c>
      <c r="K163">
        <v>0.1</v>
      </c>
      <c r="L163" s="5">
        <f t="shared" si="27"/>
        <v>0.20906666666666668</v>
      </c>
      <c r="M163" s="4">
        <f t="shared" si="28"/>
        <v>0.9986666666666667</v>
      </c>
      <c r="N163" s="2">
        <f t="shared" si="29"/>
        <v>0.9986666666666667</v>
      </c>
    </row>
    <row r="164" spans="1:14" x14ac:dyDescent="0.3">
      <c r="A164" t="s">
        <v>95</v>
      </c>
      <c r="B164" t="s">
        <v>117</v>
      </c>
      <c r="C164" t="s">
        <v>265</v>
      </c>
      <c r="D164" t="s">
        <v>0</v>
      </c>
      <c r="F164" t="s">
        <v>18</v>
      </c>
      <c r="G164">
        <v>750</v>
      </c>
      <c r="H164">
        <v>4</v>
      </c>
      <c r="I164">
        <v>4</v>
      </c>
      <c r="J164">
        <v>1164</v>
      </c>
      <c r="K164">
        <v>0.3</v>
      </c>
      <c r="L164" s="5">
        <f t="shared" si="27"/>
        <v>1.552</v>
      </c>
      <c r="M164" s="4">
        <f t="shared" si="28"/>
        <v>0.9946666666666667</v>
      </c>
      <c r="N164" s="2">
        <f t="shared" si="29"/>
        <v>0.9946666666666667</v>
      </c>
    </row>
    <row r="165" spans="1:14" x14ac:dyDescent="0.3">
      <c r="A165" t="s">
        <v>95</v>
      </c>
      <c r="B165" t="s">
        <v>117</v>
      </c>
      <c r="C165" t="s">
        <v>266</v>
      </c>
      <c r="D165" t="s">
        <v>0</v>
      </c>
      <c r="F165" t="s">
        <v>18</v>
      </c>
      <c r="G165">
        <v>750</v>
      </c>
      <c r="H165">
        <v>14</v>
      </c>
      <c r="I165">
        <v>12</v>
      </c>
      <c r="J165">
        <v>326.60000000000002</v>
      </c>
      <c r="K165">
        <v>0.9</v>
      </c>
      <c r="L165" s="5">
        <f t="shared" si="27"/>
        <v>0.43546666666666672</v>
      </c>
      <c r="M165" s="4">
        <f t="shared" si="28"/>
        <v>0.98133333333333328</v>
      </c>
      <c r="N165" s="2">
        <f t="shared" si="29"/>
        <v>0.98399999999999999</v>
      </c>
    </row>
    <row r="166" spans="1:14" x14ac:dyDescent="0.3">
      <c r="A166" t="s">
        <v>95</v>
      </c>
      <c r="B166" t="s">
        <v>117</v>
      </c>
      <c r="C166" t="s">
        <v>267</v>
      </c>
      <c r="D166" t="s">
        <v>0</v>
      </c>
      <c r="F166" t="s">
        <v>18</v>
      </c>
      <c r="G166">
        <v>729</v>
      </c>
      <c r="H166">
        <v>5</v>
      </c>
      <c r="I166">
        <v>1</v>
      </c>
      <c r="J166">
        <v>1033.8</v>
      </c>
      <c r="K166">
        <v>0.3</v>
      </c>
      <c r="L166" s="5">
        <f t="shared" si="27"/>
        <v>1.4181069958847736</v>
      </c>
      <c r="M166" s="4">
        <f t="shared" si="28"/>
        <v>0.99314128943758573</v>
      </c>
      <c r="N166" s="2">
        <f t="shared" si="29"/>
        <v>0.99862825788751719</v>
      </c>
    </row>
    <row r="167" spans="1:14" x14ac:dyDescent="0.3">
      <c r="A167" t="s">
        <v>95</v>
      </c>
      <c r="B167" t="s">
        <v>117</v>
      </c>
      <c r="C167" t="s">
        <v>268</v>
      </c>
      <c r="D167" t="s">
        <v>0</v>
      </c>
      <c r="F167" t="s">
        <v>18</v>
      </c>
      <c r="G167">
        <v>689</v>
      </c>
      <c r="H167">
        <v>3</v>
      </c>
      <c r="I167">
        <v>3</v>
      </c>
      <c r="J167">
        <v>87.1</v>
      </c>
      <c r="K167">
        <v>0.1</v>
      </c>
      <c r="L167" s="5">
        <f t="shared" si="27"/>
        <v>0.12641509433962264</v>
      </c>
      <c r="M167" s="4">
        <f t="shared" si="28"/>
        <v>0.99564586357039186</v>
      </c>
      <c r="N167" s="2">
        <f t="shared" si="29"/>
        <v>0.99564586357039186</v>
      </c>
    </row>
    <row r="168" spans="1:14" x14ac:dyDescent="0.3">
      <c r="A168" t="s">
        <v>95</v>
      </c>
      <c r="B168" t="s">
        <v>117</v>
      </c>
      <c r="C168" t="s">
        <v>269</v>
      </c>
      <c r="D168" t="s">
        <v>2</v>
      </c>
      <c r="E168" t="s">
        <v>96</v>
      </c>
      <c r="F168" t="s">
        <v>18</v>
      </c>
      <c r="G168">
        <v>744</v>
      </c>
      <c r="H168">
        <v>17</v>
      </c>
      <c r="I168">
        <v>0</v>
      </c>
      <c r="J168">
        <v>367.2</v>
      </c>
      <c r="K168">
        <v>0.5</v>
      </c>
      <c r="L168" s="5">
        <f t="shared" si="27"/>
        <v>0.49354838709677418</v>
      </c>
      <c r="M168" s="4">
        <f t="shared" si="28"/>
        <v>0.97715053763440862</v>
      </c>
      <c r="N168" s="2">
        <f t="shared" si="29"/>
        <v>1</v>
      </c>
    </row>
    <row r="169" spans="1:14" x14ac:dyDescent="0.3">
      <c r="A169" t="s">
        <v>95</v>
      </c>
      <c r="B169" t="s">
        <v>117</v>
      </c>
      <c r="C169" t="s">
        <v>270</v>
      </c>
      <c r="D169" t="s">
        <v>0</v>
      </c>
      <c r="F169" t="s">
        <v>18</v>
      </c>
      <c r="G169">
        <v>757</v>
      </c>
      <c r="H169">
        <v>1</v>
      </c>
      <c r="I169">
        <v>1</v>
      </c>
      <c r="J169">
        <v>312.39999999999998</v>
      </c>
      <c r="K169">
        <v>0.1</v>
      </c>
      <c r="L169" s="5">
        <f t="shared" si="27"/>
        <v>0.41268163804491409</v>
      </c>
      <c r="M169" s="4">
        <f t="shared" si="28"/>
        <v>0.99867899603698806</v>
      </c>
      <c r="N169" s="2">
        <f t="shared" si="29"/>
        <v>0.99867899603698806</v>
      </c>
    </row>
    <row r="170" spans="1:14" x14ac:dyDescent="0.3">
      <c r="A170" t="s">
        <v>95</v>
      </c>
      <c r="B170" t="s">
        <v>117</v>
      </c>
      <c r="C170" t="s">
        <v>271</v>
      </c>
      <c r="D170" t="s">
        <v>2</v>
      </c>
      <c r="F170" t="s">
        <v>18</v>
      </c>
      <c r="G170">
        <v>757</v>
      </c>
      <c r="H170">
        <v>77</v>
      </c>
      <c r="I170">
        <v>5</v>
      </c>
      <c r="J170">
        <v>216.8</v>
      </c>
      <c r="K170">
        <v>0.1</v>
      </c>
      <c r="L170" s="5">
        <f t="shared" si="27"/>
        <v>0.28639365918097753</v>
      </c>
      <c r="M170" s="4">
        <f t="shared" si="28"/>
        <v>0.89828269484808454</v>
      </c>
      <c r="N170" s="2">
        <f t="shared" si="29"/>
        <v>0.99339498018494055</v>
      </c>
    </row>
    <row r="171" spans="1:14" x14ac:dyDescent="0.3">
      <c r="A171" t="s">
        <v>95</v>
      </c>
      <c r="B171" t="s">
        <v>117</v>
      </c>
      <c r="C171" t="s">
        <v>272</v>
      </c>
      <c r="D171" t="s">
        <v>1</v>
      </c>
      <c r="F171" t="s">
        <v>18</v>
      </c>
      <c r="G171">
        <v>751</v>
      </c>
      <c r="H171">
        <v>1</v>
      </c>
      <c r="I171">
        <v>1</v>
      </c>
      <c r="L171" s="6"/>
      <c r="M171" s="4">
        <f t="shared" si="28"/>
        <v>0.99866844207723038</v>
      </c>
      <c r="N171" s="2">
        <f t="shared" si="29"/>
        <v>0.99866844207723038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FFD8-DEBC-4E32-AF66-76468148A64D}">
  <dimension ref="A1:D24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273</v>
      </c>
      <c r="B1" t="s">
        <v>274</v>
      </c>
      <c r="C1" t="s">
        <v>23</v>
      </c>
      <c r="D1" t="s">
        <v>21</v>
      </c>
    </row>
    <row r="2" spans="1:4" x14ac:dyDescent="0.3">
      <c r="A2" t="s">
        <v>275</v>
      </c>
      <c r="B2" t="s">
        <v>276</v>
      </c>
      <c r="C2">
        <v>0.2</v>
      </c>
      <c r="D2">
        <v>0.99</v>
      </c>
    </row>
    <row r="3" spans="1:4" x14ac:dyDescent="0.3">
      <c r="A3" t="s">
        <v>275</v>
      </c>
      <c r="B3" t="s">
        <v>277</v>
      </c>
      <c r="C3">
        <v>0.1</v>
      </c>
      <c r="D3">
        <v>0.99</v>
      </c>
    </row>
    <row r="4" spans="1:4" x14ac:dyDescent="0.3">
      <c r="A4" t="s">
        <v>275</v>
      </c>
      <c r="B4" t="s">
        <v>278</v>
      </c>
      <c r="C4">
        <v>0.15</v>
      </c>
      <c r="D4">
        <v>1</v>
      </c>
    </row>
    <row r="5" spans="1:4" x14ac:dyDescent="0.3">
      <c r="A5" t="s">
        <v>275</v>
      </c>
      <c r="B5" t="s">
        <v>279</v>
      </c>
      <c r="C5">
        <v>0.1</v>
      </c>
      <c r="D5">
        <v>1</v>
      </c>
    </row>
    <row r="6" spans="1:4" x14ac:dyDescent="0.3">
      <c r="B6" t="s">
        <v>280</v>
      </c>
      <c r="C6">
        <v>0.2</v>
      </c>
      <c r="D6">
        <v>1</v>
      </c>
    </row>
    <row r="7" spans="1:4" x14ac:dyDescent="0.3">
      <c r="A7" t="s">
        <v>280</v>
      </c>
      <c r="B7" t="s">
        <v>281</v>
      </c>
      <c r="C7">
        <v>0.1</v>
      </c>
      <c r="D7">
        <v>0.98</v>
      </c>
    </row>
    <row r="8" spans="1:4" x14ac:dyDescent="0.3">
      <c r="A8" t="s">
        <v>280</v>
      </c>
      <c r="B8" t="s">
        <v>282</v>
      </c>
      <c r="C8">
        <v>0.05</v>
      </c>
      <c r="D8">
        <v>0.99</v>
      </c>
    </row>
    <row r="9" spans="1:4" x14ac:dyDescent="0.3">
      <c r="A9" t="s">
        <v>280</v>
      </c>
      <c r="B9" t="s">
        <v>283</v>
      </c>
      <c r="C9">
        <v>0.25</v>
      </c>
      <c r="D9">
        <v>0.98</v>
      </c>
    </row>
    <row r="10" spans="1:4" x14ac:dyDescent="0.3">
      <c r="A10" t="s">
        <v>280</v>
      </c>
      <c r="B10" t="s">
        <v>284</v>
      </c>
      <c r="C10">
        <v>0.1</v>
      </c>
      <c r="D10">
        <v>1</v>
      </c>
    </row>
    <row r="11" spans="1:4" x14ac:dyDescent="0.3">
      <c r="A11" t="s">
        <v>280</v>
      </c>
      <c r="B11" t="s">
        <v>285</v>
      </c>
      <c r="C11">
        <v>0.2</v>
      </c>
      <c r="D11">
        <v>1</v>
      </c>
    </row>
    <row r="12" spans="1:4" x14ac:dyDescent="0.3">
      <c r="A12" t="s">
        <v>280</v>
      </c>
      <c r="B12" t="s">
        <v>286</v>
      </c>
      <c r="C12">
        <v>0.35</v>
      </c>
      <c r="D12">
        <v>1</v>
      </c>
    </row>
    <row r="13" spans="1:4" x14ac:dyDescent="0.3">
      <c r="A13" t="s">
        <v>280</v>
      </c>
      <c r="B13" t="s">
        <v>287</v>
      </c>
      <c r="C13">
        <v>0.1</v>
      </c>
      <c r="D13">
        <v>0.93</v>
      </c>
    </row>
    <row r="14" spans="1:4" x14ac:dyDescent="0.3">
      <c r="A14" t="s">
        <v>280</v>
      </c>
      <c r="B14" t="s">
        <v>288</v>
      </c>
      <c r="C14">
        <v>0.05</v>
      </c>
      <c r="D14">
        <v>1</v>
      </c>
    </row>
    <row r="15" spans="1:4" x14ac:dyDescent="0.3">
      <c r="A15" t="s">
        <v>280</v>
      </c>
      <c r="B15" t="s">
        <v>289</v>
      </c>
      <c r="C15">
        <v>0.1</v>
      </c>
      <c r="D15">
        <v>1</v>
      </c>
    </row>
    <row r="16" spans="1:4" x14ac:dyDescent="0.3">
      <c r="B16" t="s">
        <v>290</v>
      </c>
      <c r="C16">
        <v>0.2</v>
      </c>
      <c r="D16">
        <v>1</v>
      </c>
    </row>
    <row r="17" spans="1:4" x14ac:dyDescent="0.3">
      <c r="A17" t="s">
        <v>290</v>
      </c>
      <c r="B17" t="s">
        <v>291</v>
      </c>
      <c r="C17">
        <v>0.1</v>
      </c>
      <c r="D17">
        <v>1</v>
      </c>
    </row>
    <row r="18" spans="1:4" x14ac:dyDescent="0.3">
      <c r="A18" t="s">
        <v>290</v>
      </c>
      <c r="B18" t="s">
        <v>292</v>
      </c>
      <c r="C18">
        <v>0.2</v>
      </c>
      <c r="D18">
        <v>1</v>
      </c>
    </row>
    <row r="19" spans="1:4" x14ac:dyDescent="0.3">
      <c r="A19" t="s">
        <v>290</v>
      </c>
      <c r="B19" t="s">
        <v>293</v>
      </c>
      <c r="C19">
        <v>0.17</v>
      </c>
      <c r="D19">
        <v>1</v>
      </c>
    </row>
    <row r="20" spans="1:4" x14ac:dyDescent="0.3">
      <c r="A20" t="s">
        <v>290</v>
      </c>
      <c r="B20" t="s">
        <v>294</v>
      </c>
      <c r="C20">
        <v>0.15</v>
      </c>
      <c r="D20">
        <v>0.99</v>
      </c>
    </row>
    <row r="21" spans="1:4" x14ac:dyDescent="0.3">
      <c r="A21" t="s">
        <v>290</v>
      </c>
      <c r="B21" t="s">
        <v>295</v>
      </c>
      <c r="C21">
        <v>0.16</v>
      </c>
      <c r="D21">
        <v>1</v>
      </c>
    </row>
    <row r="22" spans="1:4" x14ac:dyDescent="0.3">
      <c r="A22" t="s">
        <v>290</v>
      </c>
      <c r="B22" t="s">
        <v>296</v>
      </c>
      <c r="C22">
        <v>0.1</v>
      </c>
      <c r="D22">
        <v>0.99</v>
      </c>
    </row>
    <row r="24" spans="1:4" x14ac:dyDescent="0.3">
      <c r="A24" t="s">
        <v>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ZGVmYXVsdFZhbHVlIj48ZWxlbWVudCB1aWQ9ImJiYTk0YzY1LWFjM2QtNGYzNC1iMmUxLThkZTExZWY2ZjAxYyIgdmFsdWU9IiIgeG1sbnM9Imh0dHA6Ly93d3cuYm9sZG9uamFtZXMuY29tLzIwMDgvMDEvc2llL2ludGVybmFsL2xhYmVsIiAvPjwvc2lzbD48VXNlck5hbWU+VVNcMTExNzM4MzwvVXNlck5hbWU+PERhdGVUaW1lPjQvMTYvMjAxOCA3OjA5OjU3IFBNPC9EYXRlVGltZT48TGFiZWxTdHJpbmc+T3JpZ2luIEp1cmlzZGljdGlvbjogVVMg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defaultValue">
  <element uid="bba94c65-ac3d-4f34-b2e1-8de11ef6f01c" value=""/>
</sisl>
</file>

<file path=customXml/item3.xml><?xml version="1.0" encoding="utf-8"?>
<?mso-contentType ?>
<spe:Receivers xmlns:spe="http://schemas.microsoft.com/sharepoint/event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10c1010ed1f4cfb9545b2ac2ee5bd96 xmlns="3ce633a2-3058-4a23-ba20-731e7ccb36da">
      <Terms xmlns="http://schemas.microsoft.com/office/infopath/2007/PartnerControls"/>
    </n10c1010ed1f4cfb9545b2ac2ee5bd96>
    <aeab462c4fbe49358ed363bfb79a4230 xmlns="3ce633a2-3058-4a23-ba20-731e7ccb36da">
      <Terms xmlns="http://schemas.microsoft.com/office/infopath/2007/PartnerControls"/>
    </aeab462c4fbe49358ed363bfb79a4230>
    <TaxCatchAll xmlns="3ce633a2-3058-4a23-ba20-731e7ccb36da">
      <Value>1</Value>
    </TaxCatchAll>
    <TaxKeywordTaxHTField xmlns="3ce633a2-3058-4a23-ba20-731e7ccb36da">
      <Terms xmlns="http://schemas.microsoft.com/office/infopath/2007/PartnerControls"/>
    </TaxKeywordTaxHTField>
    <e6d1ff0aba50448d9824fe3bb34f0ef2 xmlns="3ce633a2-3058-4a23-ba20-731e7ccb36da">
      <Terms xmlns="http://schemas.microsoft.com/office/infopath/2007/PartnerControls"/>
    </e6d1ff0aba50448d9824fe3bb34f0ef2>
    <g96bee0428ce4c169fad82ca64ceaa53 xmlns="3ce633a2-3058-4a23-ba20-731e7ccb36da">
      <Terms xmlns="http://schemas.microsoft.com/office/infopath/2007/PartnerControls"/>
    </g96bee0428ce4c169fad82ca64ceaa53>
    <c6e3c91c8be14d80b989bd3ac29e755b xmlns="3ce633a2-3058-4a23-ba20-731e7ccb36da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In Progress</TermName>
          <TermId xmlns="http://schemas.microsoft.com/office/infopath/2007/PartnerControls">c1d885b6-a307-4881-8ac3-0fa4069098db</TermId>
        </TermInfo>
      </Terms>
    </c6e3c91c8be14d80b989bd3ac29e755b>
    <gdd46717841f43358d4de268a1d4b6aa xmlns="3ce633a2-3058-4a23-ba20-731e7ccb36da">
      <Terms xmlns="http://schemas.microsoft.com/office/infopath/2007/PartnerControls"/>
    </gdd46717841f43358d4de268a1d4b6aa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SharedContentType xmlns="Microsoft.SharePoint.Taxonomy.ContentTypeSync" SourceId="7e1c2332-b14e-457c-a225-e8056827fca0" ContentTypeId="0x010100E9DB6D9FC5E73544AFB130023D3F5BEB" PreviousValue="false"/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RTN Document" ma:contentTypeID="0x010100E9DB6D9FC5E73544AFB130023D3F5BEB0088B74CDD1D63ED448288F0EFBB7E6AEB" ma:contentTypeVersion="93" ma:contentTypeDescription="" ma:contentTypeScope="" ma:versionID="30f50841a2ddbc49dc5a748e65369241">
  <xsd:schema xmlns:xsd="http://www.w3.org/2001/XMLSchema" xmlns:xs="http://www.w3.org/2001/XMLSchema" xmlns:p="http://schemas.microsoft.com/office/2006/metadata/properties" xmlns:ns2="3ce633a2-3058-4a23-ba20-731e7ccb36da" targetNamespace="http://schemas.microsoft.com/office/2006/metadata/properties" ma:root="true" ma:fieldsID="98df74bd1ab60e2786f1bfabc70de0ba" ns2:_="">
    <xsd:import namespace="3ce633a2-3058-4a23-ba20-731e7ccb36d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n10c1010ed1f4cfb9545b2ac2ee5bd96" minOccurs="0"/>
                <xsd:element ref="ns2:aeab462c4fbe49358ed363bfb79a4230" minOccurs="0"/>
                <xsd:element ref="ns2:TaxKeywordTaxHTField" minOccurs="0"/>
                <xsd:element ref="ns2:e6d1ff0aba50448d9824fe3bb34f0ef2" minOccurs="0"/>
                <xsd:element ref="ns2:gdd46717841f43358d4de268a1d4b6aa" minOccurs="0"/>
                <xsd:element ref="ns2:c6e3c91c8be14d80b989bd3ac29e755b" minOccurs="0"/>
                <xsd:element ref="ns2:g96bee0428ce4c169fad82ca64ceaa53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633a2-3058-4a23-ba20-731e7ccb36d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description="" ma:hidden="true" ma:list="{2330daa9-f9b4-45ca-ab90-efc27deaf306}" ma:internalName="TaxCatchAll" ma:showField="CatchAllData" ma:web="03c5b206-e8b2-4acb-b339-71e6d4a67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2330daa9-f9b4-45ca-ab90-efc27deaf306}" ma:internalName="TaxCatchAllLabel" ma:readOnly="true" ma:showField="CatchAllDataLabel" ma:web="03c5b206-e8b2-4acb-b339-71e6d4a67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10c1010ed1f4cfb9545b2ac2ee5bd96" ma:index="12" nillable="true" ma:taxonomy="true" ma:internalName="n10c1010ed1f4cfb9545b2ac2ee5bd96" ma:taxonomyFieldName="Business" ma:displayName="Business" ma:indexed="true" ma:default="" ma:fieldId="{710c1010-ed1f-4cfb-9545-b2ac2ee5bd96}" ma:sspId="7e1c2332-b14e-457c-a225-e8056827fca0" ma:termSetId="c22d890f-845c-46ce-89d0-abfb23e19c7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ab462c4fbe49358ed363bfb79a4230" ma:index="14" nillable="true" ma:taxonomy="true" ma:internalName="aeab462c4fbe49358ed363bfb79a4230" ma:taxonomyFieldName="Function" ma:displayName="Function" ma:indexed="true" ma:default="" ma:fieldId="{aeab462c-4fbe-4935-8ed3-63bfb79a4230}" ma:sspId="7e1c2332-b14e-457c-a225-e8056827fca0" ma:termSetId="db9eb3e8-e796-4d33-85a2-c518da4ca4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e6d1ff0aba50448d9824fe3bb34f0ef2" ma:index="18" nillable="true" ma:taxonomy="true" ma:internalName="e6d1ff0aba50448d9824fe3bb34f0ef2" ma:taxonomyFieldName="ExportControl" ma:displayName="Export Control" ma:default="" ma:fieldId="{e6d1ff0a-ba50-448d-9824-fe3bb34f0ef2}" ma:sspId="7e1c2332-b14e-457c-a225-e8056827fca0" ma:termSetId="3a4db827-664e-4160-8d2e-1dde696bf7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d46717841f43358d4de268a1d4b6aa" ma:index="20" nillable="true" ma:taxonomy="true" ma:internalName="gdd46717841f43358d4de268a1d4b6aa" ma:taxonomyFieldName="rtnDocumentType" ma:displayName="Document Type" ma:readOnly="false" ma:default="" ma:fieldId="{0dd46717-841f-4335-8d4d-e268a1d4b6aa}" ma:sspId="7e1c2332-b14e-457c-a225-e8056827fca0" ma:termSetId="8d28be90-c975-442a-98e7-e1f7bbd466c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6e3c91c8be14d80b989bd3ac29e755b" ma:index="21" ma:taxonomy="true" ma:internalName="c6e3c91c8be14d80b989bd3ac29e755b" ma:taxonomyFieldName="Work_x0020_Product" ma:displayName="Work Product" ma:default="1;#Work In Progress|c1d885b6-a307-4881-8ac3-0fa4069098db" ma:fieldId="{c6e3c91c-8be1-4d80-b989-bd3ac29e755b}" ma:sspId="7e1c2332-b14e-457c-a225-e8056827fca0" ma:termSetId="43a6ed11-5d1a-4858-9168-4d76faaf2b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96bee0428ce4c169fad82ca64ceaa53" ma:index="22" nillable="true" ma:taxonomy="true" ma:internalName="g96bee0428ce4c169fad82ca64ceaa53" ma:taxonomyFieldName="rtnLocale" ma:displayName="Locale" ma:readOnly="false" ma:default="" ma:fieldId="{096bee04-28ce-4c16-9fad-82ca64ceaa53}" ma:taxonomyMulti="true" ma:sspId="7e1c2332-b14e-457c-a225-e8056827fca0" ma:termSetId="a3b93d5c-5c47-4153-bde3-eb9b4aa7a77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_dlc_DocId" ma:index="2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DE0896-F7E3-468B-9F1A-F45F4EDA337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66E52B8D-0140-4AAA-B180-4DE0302E77AB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990EAB98-A77F-470A-AE1D-802C9C658D4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4C69DB9-6CE9-4BF9-91FF-05D4B410CEF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3ce633a2-3058-4a23-ba20-731e7ccb36d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2CFF4080-36B5-42BE-BFBC-3ED5E16B6B4A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551D7420-A55E-451C-BD6B-A8FCDBE9E36E}">
  <ds:schemaRefs>
    <ds:schemaRef ds:uri="Microsoft.SharePoint.Taxonomy.ContentTypeSync"/>
  </ds:schemaRefs>
</ds:datastoreItem>
</file>

<file path=customXml/itemProps7.xml><?xml version="1.0" encoding="utf-8"?>
<ds:datastoreItem xmlns:ds="http://schemas.openxmlformats.org/officeDocument/2006/customXml" ds:itemID="{ED1A8B84-8C81-4344-B407-4B80B305D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633a2-3058-4a23-ba20-731e7ccb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AIM9X 1-year</vt:lpstr>
      <vt:lpstr>Sheet1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[rtnipcontrolcode:rtnipcontrolcodenone||rtnexportcontrolcountry:usa|rtnexportcontrolcode:rtnexportcontrolcodenone||]</dc:subject>
  <dc:creator>Andrew J Burkhardt</dc:creator>
  <cp:lastModifiedBy>Bpi</cp:lastModifiedBy>
  <dcterms:created xsi:type="dcterms:W3CDTF">2018-04-16T16:16:33Z</dcterms:created>
  <dcterms:modified xsi:type="dcterms:W3CDTF">2019-03-11T22:39:37Z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334d4d99-f53c-4b3c-bb6c-9e325ed005ee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origin="defaultValue" xmlns="http://www.boldonj</vt:lpwstr>
  </property>
  <property fmtid="{D5CDD505-2E9C-101B-9397-08002B2CF9AE}" pid="4" name="bjDocumentLabelXML-0">
    <vt:lpwstr>ames.com/2008/01/sie/internal/label"&gt;&lt;element uid="bba94c65-ac3d-4f34-b2e1-8de11ef6f01c" value="" /&gt;&lt;/sisl&gt;</vt:lpwstr>
  </property>
  <property fmtid="{D5CDD505-2E9C-101B-9397-08002B2CF9AE}" pid="5" name="bjDocumentSecurityLabel">
    <vt:lpwstr>Origin Jurisdiction: US </vt:lpwstr>
  </property>
  <property fmtid="{D5CDD505-2E9C-101B-9397-08002B2CF9AE}" pid="6" name="rtnipcontrolcode">
    <vt:lpwstr>rtnipcontrolcodenone</vt:lpwstr>
  </property>
  <property fmtid="{D5CDD505-2E9C-101B-9397-08002B2CF9AE}" pid="7" name="rtnexportcontrolcountry">
    <vt:lpwstr>usa</vt:lpwstr>
  </property>
  <property fmtid="{D5CDD505-2E9C-101B-9397-08002B2CF9AE}" pid="8" name="rtnexportcontrolcode">
    <vt:lpwstr>rtnexportcontrolcodenone</vt:lpwstr>
  </property>
  <property fmtid="{D5CDD505-2E9C-101B-9397-08002B2CF9AE}" pid="9" name="bjSaver">
    <vt:lpwstr>7RlMqSjvcHrjG8HjXo8Wrr8gqkKZS0UA</vt:lpwstr>
  </property>
  <property fmtid="{D5CDD505-2E9C-101B-9397-08002B2CF9AE}" pid="10" name="bjLabelHistoryID">
    <vt:lpwstr>{1ADE0896-F7E3-468B-9F1A-F45F4EDA337F}</vt:lpwstr>
  </property>
  <property fmtid="{D5CDD505-2E9C-101B-9397-08002B2CF9AE}" pid="11" name="ContentTypeId">
    <vt:lpwstr>0x010100E9DB6D9FC5E73544AFB130023D3F5BEB0088B74CDD1D63ED448288F0EFBB7E6AEB</vt:lpwstr>
  </property>
</Properties>
</file>