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23136\Pictures\PPK\2020\SPD 2020\"/>
    </mc:Choice>
  </mc:AlternateContent>
  <xr:revisionPtr revIDLastSave="0" documentId="12_ncr:500000_{D2F5AA47-C393-4B2D-AF80-4636C3C2D728}" xr6:coauthVersionLast="31" xr6:coauthVersionMax="31" xr10:uidLastSave="{00000000-0000-0000-0000-000000000000}"/>
  <bookViews>
    <workbookView xWindow="0" yWindow="0" windowWidth="20490" windowHeight="7245" xr2:uid="{050EFD5C-7537-45DB-81F3-21C5E9D27C85}"/>
  </bookViews>
  <sheets>
    <sheet name="Sheet1" sheetId="1" r:id="rId1"/>
  </sheets>
  <definedNames>
    <definedName name="_xlnm._FilterDatabase" localSheetId="0" hidden="1">Sheet1!$A$1:$AP$47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V12" i="1" s="1"/>
  <c r="U13" i="1"/>
  <c r="U14" i="1"/>
  <c r="U15" i="1"/>
  <c r="V15" i="1" s="1"/>
  <c r="W15" i="1" s="1"/>
  <c r="U24" i="1"/>
  <c r="U23" i="1"/>
  <c r="V23" i="1" s="1"/>
  <c r="W23" i="1" s="1"/>
  <c r="U22" i="1"/>
  <c r="U21" i="1"/>
  <c r="V21" i="1" s="1"/>
  <c r="W21" i="1" s="1"/>
  <c r="U20" i="1"/>
  <c r="U19" i="1"/>
  <c r="V19" i="1" s="1"/>
  <c r="W19" i="1" s="1"/>
  <c r="U18" i="1"/>
  <c r="U17" i="1"/>
  <c r="V17" i="1" s="1"/>
  <c r="W17" i="1" s="1"/>
  <c r="U16" i="1"/>
  <c r="V16" i="1" s="1"/>
  <c r="U11" i="1"/>
  <c r="V11" i="1" s="1"/>
  <c r="U10" i="1"/>
  <c r="U9" i="1"/>
  <c r="V9" i="1" s="1"/>
  <c r="W9" i="1" s="1"/>
  <c r="U8" i="1"/>
  <c r="U7" i="1"/>
  <c r="V7" i="1" s="1"/>
  <c r="W7" i="1" s="1"/>
  <c r="U5" i="1"/>
  <c r="U4" i="1"/>
  <c r="V4" i="1" s="1"/>
  <c r="W4" i="1" s="1"/>
  <c r="U3" i="1"/>
  <c r="U2" i="1"/>
  <c r="V2" i="1" s="1"/>
  <c r="W2" i="1" s="1"/>
  <c r="U6" i="1"/>
  <c r="V6" i="1" s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V14" i="1" l="1"/>
  <c r="W14" i="1" s="1"/>
  <c r="V18" i="1"/>
  <c r="W18" i="1" s="1"/>
  <c r="V13" i="1"/>
  <c r="W13" i="1" s="1"/>
  <c r="V22" i="1"/>
  <c r="W22" i="1" s="1"/>
  <c r="W11" i="1"/>
  <c r="W16" i="1"/>
  <c r="W12" i="1"/>
  <c r="V3" i="1"/>
  <c r="W3" i="1" s="1"/>
  <c r="V8" i="1"/>
  <c r="W8" i="1" s="1"/>
  <c r="V20" i="1"/>
  <c r="W20" i="1" s="1"/>
  <c r="V24" i="1"/>
  <c r="W24" i="1" s="1"/>
  <c r="V5" i="1"/>
  <c r="W5" i="1" s="1"/>
  <c r="V10" i="1"/>
  <c r="W10" i="1" s="1"/>
  <c r="W6" i="1"/>
</calcChain>
</file>

<file path=xl/sharedStrings.xml><?xml version="1.0" encoding="utf-8"?>
<sst xmlns="http://schemas.openxmlformats.org/spreadsheetml/2006/main" count="898" uniqueCount="274">
  <si>
    <t>NO</t>
  </si>
  <si>
    <t>NAMA</t>
  </si>
  <si>
    <t>NIP</t>
  </si>
  <si>
    <t>PANGKAT</t>
  </si>
  <si>
    <t>JABATAN</t>
  </si>
  <si>
    <t>TKT P.DNS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</si>
  <si>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</si>
  <si>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</si>
  <si>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</si>
  <si>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</si>
  <si>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</si>
  <si>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</si>
  <si>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</si>
  <si>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</si>
  <si>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</si>
  <si>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</si>
  <si>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Penata Tk.I/IIId</t>
  </si>
  <si>
    <t>C</t>
  </si>
  <si>
    <t>Angkutan Darat</t>
  </si>
  <si>
    <t>(satu) hari</t>
  </si>
  <si>
    <t>Pengatur Tk.I/IId</t>
  </si>
  <si>
    <t>Account Representative</t>
  </si>
  <si>
    <t>-</t>
  </si>
  <si>
    <t>PPNPN</t>
  </si>
  <si>
    <t>NOMOR SPD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</si>
  <si>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</si>
  <si>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</si>
  <si>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</si>
  <si>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</si>
  <si>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</si>
  <si>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</si>
  <si>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</si>
  <si>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</si>
  <si>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</si>
  <si>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</si>
  <si>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</si>
  <si>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</si>
  <si>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</si>
  <si>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</si>
  <si>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</si>
  <si>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</si>
  <si>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</si>
  <si>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</si>
  <si>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</si>
  <si>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</si>
  <si>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</si>
  <si>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</si>
  <si>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</si>
  <si>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</si>
  <si>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</si>
  <si>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Dony Lesmana</t>
  </si>
  <si>
    <t>NIP 19760706 200212 1 001</t>
  </si>
  <si>
    <t>Pemeriksa Pajak Muda</t>
  </si>
  <si>
    <t>08 Juli 2020</t>
  </si>
  <si>
    <t>Dalam rangka melakukan penyerahan SPHP Wajib Pajak</t>
  </si>
  <si>
    <t>Gorontalo</t>
  </si>
  <si>
    <t>09 Juli 2020</t>
  </si>
  <si>
    <t>10 Juli 2020</t>
  </si>
  <si>
    <t>(dua) hari</t>
  </si>
  <si>
    <t>ST-282</t>
  </si>
  <si>
    <t>Dicky Mahadia Cholil</t>
  </si>
  <si>
    <t>NIP 19920907 201411 1 004</t>
  </si>
  <si>
    <t>Pengatur/IIc</t>
  </si>
  <si>
    <t>Pemeriksa Pajak Pelaksana</t>
  </si>
  <si>
    <t>Rosyid Amirullah</t>
  </si>
  <si>
    <t>NIP 19911103 201411 1 003</t>
  </si>
  <si>
    <t>Pengatur/Iic</t>
  </si>
  <si>
    <t>Johan Ruth Prapaska</t>
  </si>
  <si>
    <t>NIP 19900412 201502 1 003</t>
  </si>
  <si>
    <t>Penata Muda Tk.I/IIIb</t>
  </si>
  <si>
    <t>Pemeriksa Pajak Pertama</t>
  </si>
  <si>
    <t>Dalam rangka melakukan kunjungan dalam rangka pemeriksaan</t>
  </si>
  <si>
    <t>ST-283</t>
  </si>
  <si>
    <t>Dian Adi Nugraha</t>
  </si>
  <si>
    <t>NIP 19920614 201411 1 007</t>
  </si>
  <si>
    <t>Dalam rangka melaksanakan pengamatan dalam rangka penggalian potensi</t>
  </si>
  <si>
    <t>ST-285</t>
  </si>
  <si>
    <t>Abiyoga Indra Permana</t>
  </si>
  <si>
    <t>NIP 19930905 201310 1 001</t>
  </si>
  <si>
    <t>Pengatur Muda Tk.I/IIb</t>
  </si>
  <si>
    <t>Pelaksana</t>
  </si>
  <si>
    <t>Ulfami Aisyah</t>
  </si>
  <si>
    <t>NIP 19690531 198912 2 001</t>
  </si>
  <si>
    <t>Pembina/IVa</t>
  </si>
  <si>
    <t>Kepala Seksi Pemeriksaan</t>
  </si>
  <si>
    <t>14 Juli 2020</t>
  </si>
  <si>
    <t>Dalam rangka kunjungan dalam rangka pemeriksaan tujuan lain</t>
  </si>
  <si>
    <t>15 Juli 2020</t>
  </si>
  <si>
    <t>16 Juli 2020</t>
  </si>
  <si>
    <t>ST-286</t>
  </si>
  <si>
    <t>13 Juli 2020</t>
  </si>
  <si>
    <t>Arkian Nanda Baktiar</t>
  </si>
  <si>
    <t>NIP 19980331 201801 1 005</t>
  </si>
  <si>
    <t>Pengatur Muda/IIa</t>
  </si>
  <si>
    <t>Yayat</t>
  </si>
  <si>
    <t>NIP 19630904 198203 1 006</t>
  </si>
  <si>
    <t>Penata Muda/IIIa</t>
  </si>
  <si>
    <t>Penilai PBB Pelaksana Lanjutan</t>
  </si>
  <si>
    <t>Dalam rangka penilaian properti tanah dan/atau bangunan dan pencarian data pasar</t>
  </si>
  <si>
    <t>17 Juli 2020</t>
  </si>
  <si>
    <t>(tiga) hari</t>
  </si>
  <si>
    <t>ST-294</t>
  </si>
  <si>
    <t>Nurul Hidayati</t>
  </si>
  <si>
    <t>NIP 19950629 201612 2 002</t>
  </si>
  <si>
    <t>Penilai PBB Pelaksana</t>
  </si>
  <si>
    <t>Very Tolinggilo</t>
  </si>
  <si>
    <t>Ahmad Sinai</t>
  </si>
  <si>
    <t>NIP  19731015 199301 1 000</t>
  </si>
  <si>
    <t>Kepala KP2KP Marissa</t>
  </si>
  <si>
    <t>Dalam rangka mengantar bekas perpajakan dan BMN</t>
  </si>
  <si>
    <t>18 Juli 2020</t>
  </si>
  <si>
    <t>ST-289</t>
  </si>
  <si>
    <t>Marten Asep Nugroho</t>
  </si>
  <si>
    <t>NIP  19950401 201801 1 002</t>
  </si>
  <si>
    <t>Pelaksana KP2KP Marissa</t>
  </si>
  <si>
    <t>Bagus Sulistyo Budhi</t>
  </si>
  <si>
    <t>NIP  19951220 201612 1 002</t>
  </si>
  <si>
    <t>Taruna Eka Pacsi</t>
  </si>
  <si>
    <t>NIP  19971005 201801 1 004</t>
  </si>
  <si>
    <t>Maryam Djafar Mootalu</t>
  </si>
  <si>
    <t xml:space="preserve">NIP 19680408 19940 3 2001 </t>
  </si>
  <si>
    <t>Pelaksana KP2KP Limboto</t>
  </si>
  <si>
    <t>Dalam rangka menyelesaikan pekerjaan dan administrasi pada unit sebelumnya</t>
  </si>
  <si>
    <t>ST-290</t>
  </si>
  <si>
    <t>Bayu Anggala Putra</t>
  </si>
  <si>
    <t>NIP  19960328 201801 1 002</t>
  </si>
  <si>
    <t>Pelaksana KP2KP Tilamuta</t>
  </si>
  <si>
    <t>ST-291</t>
  </si>
  <si>
    <t>Mahardian Tamma</t>
  </si>
  <si>
    <t>NIP 19990417 201912 1 003</t>
  </si>
  <si>
    <t>ST-292</t>
  </si>
  <si>
    <t>Hendar Muhamad Sidiq Akbar</t>
  </si>
  <si>
    <t>NIP 19970816 201912 1 002</t>
  </si>
  <si>
    <t>Rahaju Islamiati Jassin</t>
  </si>
  <si>
    <t>NIP 20000531 201912 2 006</t>
  </si>
  <si>
    <t>Penata Muda/IIa</t>
  </si>
  <si>
    <t>Fahmi Ardian</t>
  </si>
  <si>
    <t>NIP 20000717 201912 1 001</t>
  </si>
  <si>
    <t>Rajasa Narottama</t>
  </si>
  <si>
    <t>NIP 19990807 201912 1 002</t>
  </si>
  <si>
    <t>Jose Andre Saragih</t>
  </si>
  <si>
    <t>NIP 19990430 201912 1 002</t>
  </si>
  <si>
    <t>NIP 19</t>
  </si>
  <si>
    <t>NIP 197607062002121001</t>
  </si>
  <si>
    <t>SPD-001/WPJ.16/KP.02/2020</t>
  </si>
  <si>
    <t>07 Januari 2020</t>
  </si>
  <si>
    <t>Dalam rangka melakukan penyampaian SPHP kepada Wajib Pajak sesuai SP2</t>
  </si>
  <si>
    <t>(Satu) hari</t>
  </si>
  <si>
    <t>ST-0004</t>
  </si>
  <si>
    <t>06 Januari 2020</t>
  </si>
  <si>
    <t>malam</t>
  </si>
  <si>
    <t/>
  </si>
  <si>
    <t>SPD DIBATALKAN</t>
  </si>
  <si>
    <t>Belum Bayar</t>
  </si>
  <si>
    <t>JANUARI</t>
  </si>
  <si>
    <t>Lutfi Rachmad Hidayat</t>
  </si>
  <si>
    <t>NIP 199602122016121003</t>
  </si>
  <si>
    <t>SPD-002/WPJ.16/KP.02/2020</t>
  </si>
  <si>
    <t>NIP 199209072014111004</t>
  </si>
  <si>
    <t>SPD-003/WPJ.16/KP.02/2020</t>
  </si>
  <si>
    <t>TELAH BAYAR</t>
  </si>
  <si>
    <t>LS KPPN 12/02/2020</t>
  </si>
  <si>
    <t>FEBRUARI</t>
  </si>
  <si>
    <t>NIP 199111032014111003</t>
  </si>
  <si>
    <t>SPD-004/WPJ.16/KP.02/2020</t>
  </si>
  <si>
    <t>Indriany</t>
  </si>
  <si>
    <t>NIP 197911062000122002</t>
  </si>
  <si>
    <t>Kepala Subbagian Umum dan Kepatuhan Internal</t>
  </si>
  <si>
    <t>SPD-005/WPJ.16/KP.02/2020</t>
  </si>
  <si>
    <t>10 Januari 2020</t>
  </si>
  <si>
    <t>Dalam rangka melaksanakan Pelatihan Teknis Pembekalan Pejabat Pengawas Angkatan I dan II TA 2020 sesuai PENG-342/PJ.01/2020 tanggal 23 Desember 2019</t>
  </si>
  <si>
    <t>Angkutan Udara</t>
  </si>
  <si>
    <t>11 Januari 2020</t>
  </si>
  <si>
    <t>18 Januari 2020</t>
  </si>
  <si>
    <t>(Dua) hari</t>
  </si>
  <si>
    <t>ST-0008</t>
  </si>
  <si>
    <t>Belum Bayar 00/00/0000</t>
  </si>
  <si>
    <t>Ratna Dewi Arisavitri</t>
  </si>
  <si>
    <t>NIP 197410171995112001</t>
  </si>
  <si>
    <t>Penata/IIIc</t>
  </si>
  <si>
    <t>Kepala Seksi Pengolahan Data dan Informasi</t>
  </si>
  <si>
    <t>SPD-006/WPJ.16/KP.02/2020</t>
  </si>
  <si>
    <t>Chitra Perdania</t>
  </si>
  <si>
    <t>NIP 198407232009012004</t>
  </si>
  <si>
    <t>Kepala Seksi Pengawasan Dan Konsultasi I</t>
  </si>
  <si>
    <t>SPD-007/WPJ.16/KP.02/2020</t>
  </si>
  <si>
    <t>LS KPPN 11/03/2020</t>
  </si>
  <si>
    <t>MARET</t>
  </si>
  <si>
    <t>Anjar Triatmoko</t>
  </si>
  <si>
    <t>NIP 197207041992121001</t>
  </si>
  <si>
    <t>Kepala Seksi Pengawasan Dan Konsultasi III</t>
  </si>
  <si>
    <t>SPD-008/WPJ.16/KP.02/2020</t>
  </si>
  <si>
    <t>25 Januari 2020</t>
  </si>
  <si>
    <t>ST-0007</t>
  </si>
  <si>
    <t>Ibnoe Anshori</t>
  </si>
  <si>
    <t>NIP 197912212001121003</t>
  </si>
  <si>
    <t>Kepala Seksi Pengawasan Dan Konsultasi IV</t>
  </si>
  <si>
    <t>SPD-009/WPJ.16/KP.02/2020</t>
  </si>
  <si>
    <t>00  0000</t>
  </si>
  <si>
    <t>BERKAS DITERIMA</t>
  </si>
  <si>
    <t>NIP 196309041982031006</t>
  </si>
  <si>
    <t>SPD-0010/WPJ.16/KP.02/2020</t>
  </si>
  <si>
    <t>14 Januari 2020</t>
  </si>
  <si>
    <t>Dalam rangka melaksanakan penilaian properti I dan pencarian data pasar</t>
  </si>
  <si>
    <t>15 Januari 2020</t>
  </si>
  <si>
    <t>16 Januari 2020</t>
  </si>
  <si>
    <t>ST-0010</t>
  </si>
  <si>
    <t>NIP 199506292016122002</t>
  </si>
  <si>
    <t>SPD-0011/WPJ.16/KP.02/2020</t>
  </si>
  <si>
    <t>Hasan Abduraf</t>
  </si>
  <si>
    <t>NIP 09</t>
  </si>
  <si>
    <t>Pengemudi</t>
  </si>
  <si>
    <t>SPD-0012/WPJ.16/KP.02/2020</t>
  </si>
  <si>
    <t>Dalam rangka mendampingi ASN melaksanakan penilaian properti I dan pencarian data pasar</t>
  </si>
  <si>
    <t>ST-0011</t>
  </si>
  <si>
    <t>LS BEND 12/02/2020</t>
  </si>
  <si>
    <t>NIP 196905311989122001</t>
  </si>
  <si>
    <t>SPD-0013/WPJ.16/KP.02/2020</t>
  </si>
  <si>
    <t>Dalam rangka melaksanakan kunjungan kepada Wajib Pajak</t>
  </si>
  <si>
    <t>ST-0013</t>
  </si>
  <si>
    <t>Fatmah Lihawa</t>
  </si>
  <si>
    <t>NIP 196203211985032001</t>
  </si>
  <si>
    <t>SPD-0014/WPJ.16/KP.02/2020</t>
  </si>
  <si>
    <t>NIP 199803312018011005</t>
  </si>
  <si>
    <t>SPD-0015/WPJ.16/KP.02/2020</t>
  </si>
  <si>
    <t>Harry Kumoro</t>
  </si>
  <si>
    <t>NIP 197906022000121002</t>
  </si>
  <si>
    <t>Kepala Seksi Ekstensifikasi dan Penyuluhan</t>
  </si>
  <si>
    <t>SPD-0016/WPJ.16/KP.02/2020</t>
  </si>
  <si>
    <t>Dalam rangka melaksanakan perintah pemeriksaan pengukuhan dan/atau pencabutan PKP secara Jabatan</t>
  </si>
  <si>
    <t>ST-0014</t>
  </si>
  <si>
    <t>Muhammad Hanif Naufal</t>
  </si>
  <si>
    <t>NIP 199609102016121002</t>
  </si>
  <si>
    <t>SPD-0017/WPJ.16/KP.02/2020</t>
  </si>
  <si>
    <t>Rifza Hanif Nugraha</t>
  </si>
  <si>
    <t>NIP 199110222013101001</t>
  </si>
  <si>
    <t>Pengatur Muda Tk.I/Iib</t>
  </si>
  <si>
    <t>Bendaharawan</t>
  </si>
  <si>
    <t>SPD-0018/WPJ.16/KP.02/2020</t>
  </si>
  <si>
    <t>Dalam rangka melaksanakan kegiatan sehubungan dengan Undangan dari Kepala Kanwil DJP Suluttenggomalut nomor: UND-002/WPJ.16/2020 tanggal 10 Jan 2020 tentang Rekonsiliasi Data Laporan Keuangan Tahun 2019 (Unaudited)</t>
  </si>
  <si>
    <t>ST-0016</t>
  </si>
  <si>
    <t>(Satu) malam</t>
  </si>
  <si>
    <t>Intan Yuliani</t>
  </si>
  <si>
    <t>NIP 199407172016122003</t>
  </si>
  <si>
    <t>SPD-0019/WPJ.16/KP.02/2020</t>
  </si>
  <si>
    <t>Ahmad Syahroni</t>
  </si>
  <si>
    <t>NIP 197911262001121003</t>
  </si>
  <si>
    <t>Kepala Seksi Pelayanan</t>
  </si>
  <si>
    <t>SPD-0020/WPJ.16/KP.02/2020</t>
  </si>
  <si>
    <t>ST-0017</t>
  </si>
  <si>
    <t>(Tiga Belas) malam</t>
  </si>
  <si>
    <t>Daud Suranto</t>
  </si>
  <si>
    <t>NIP 197203061992031001</t>
  </si>
  <si>
    <t>Kepala Kantor</t>
  </si>
  <si>
    <t>SPD-0021/WPJ.16/KP.02/2020</t>
  </si>
  <si>
    <t>Dalam rangka menghadiri Undangan Dirjen Pajak Nomor UND-12/PJ.01/2020 tanggal 14 Januari 2020 tentang Undangan Rapat Pimpinan Nasional I DJP Tahun 2020</t>
  </si>
  <si>
    <t>19 Januari 2020</t>
  </si>
  <si>
    <t>22 Januari 2020</t>
  </si>
  <si>
    <t>(Empat) hari</t>
  </si>
  <si>
    <t>ST-0018</t>
  </si>
  <si>
    <t>(Tiga) malam</t>
  </si>
  <si>
    <t>Kamaludin A. Rahman</t>
  </si>
  <si>
    <t>NIP 198709032007011001</t>
  </si>
  <si>
    <t>SPD-0022/WPJ.16/KP.02/2020</t>
  </si>
  <si>
    <t>17 Januari 2020</t>
  </si>
  <si>
    <t>Dalam rangka melaksanakan Pelatihan Teknis Account Representative Ekstensifikasi Bulan Januari TA 2020 sesuai PENG-350/PJ.01/2020 tanggal 27 Des 2019</t>
  </si>
  <si>
    <t>ST-0002</t>
  </si>
  <si>
    <t>Syafa`at Sidiq Ramadhan</t>
  </si>
  <si>
    <t>NIP 199801112018011001</t>
  </si>
  <si>
    <t>SPD-0023/WPJ.16/KP.02/2020</t>
  </si>
  <si>
    <t>Dalam rangka Menyusun Video Tutorial resmi yang akan disebarluaskan secara Nasional kepada Wajib Pajak dalam bentuk Motion Graphic sesuai Nota Dinas dari Direktorat Penyuluhan, Pelayanan dan Hubungan Masyarakat nomor ND-58/PJ.09/2020 tanggal 13 Jan 2020</t>
  </si>
  <si>
    <t>ST-0019</t>
  </si>
  <si>
    <t>KANTOR</t>
  </si>
  <si>
    <t>129, 88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</si>
</sst>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41" fontId="3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0" fillId="0" borderId="0" xfId="0" applyAlignment="1"/>
    <xf numFmtId="0" fontId="1" fillId="2" borderId="1" xfId="1" applyFont="1" applyFill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49" fontId="1" fillId="2" borderId="1" xfId="1" applyNumberFormat="1" applyFont="1" applyFill="1" applyBorder="1" applyAlignment="1">
      <alignment horizontal="center" vertical="center"/>
    </xf>
    <xf numFmtId="41" fontId="1" fillId="4" borderId="1" xfId="3" applyFont="1" applyFill="1" applyBorder="1" applyAlignment="1">
      <alignment horizontal="center" vertical="center"/>
    </xf>
    <xf numFmtId="41" fontId="1" fillId="5" borderId="1" xfId="3" applyFont="1" applyFill="1" applyBorder="1" applyAlignment="1">
      <alignment horizontal="center" vertical="center"/>
    </xf>
    <xf numFmtId="41" fontId="1" fillId="6" borderId="1" xfId="3" applyFont="1" applyFill="1" applyBorder="1" applyAlignment="1">
      <alignment horizontal="center" vertical="center"/>
    </xf>
    <xf numFmtId="41" fontId="1" fillId="7" borderId="1" xfId="3" applyFont="1" applyFill="1" applyBorder="1" applyAlignment="1">
      <alignment horizontal="center" vertical="center"/>
    </xf>
    <xf numFmtId="41" fontId="1" fillId="8" borderId="1" xfId="3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41" fontId="6" fillId="9" borderId="1" xfId="3" applyFont="1" applyFill="1" applyBorder="1" applyAlignment="1">
      <alignment horizontal="center" vertical="center"/>
    </xf>
    <xf numFmtId="41" fontId="1" fillId="10" borderId="1" xfId="3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0" xfId="0" applyFont="1" applyFill="1" applyBorder="1"/>
  </cellXfs>
  <cellStyles count="5">
    <cellStyle name="Comma [0] 2" xfId="3" xr:uid="{00000000-0005-0000-0000-000032000000}"/>
    <cellStyle name="Normal" xfId="0" builtinId="0"/>
    <cellStyle name="Normal 2" xfId="1" xr:uid="{9144C0EF-5542-491A-84DD-AD3C573BC09A}"/>
    <cellStyle name="Normal 3" xfId="4" xr:uid="{00000000-0005-0000-0000-000030000000}"/>
    <cellStyle name="Normal 4" xfId="2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EE64-4B3C-48F3-BE64-297D175718D2}">
  <dimension ref="A1:AQ47"/>
  <sheetViews>
    <sheetView tabSelected="1" topLeftCell="A31" workbookViewId="0">
      <selection activeCell="M36" sqref="M36"/>
    </sheetView>
  </sheetViews>
  <sheetFormatPr defaultRowHeight="15" x14ac:dyDescent="0.25"/>
  <cols>
    <col min="1" max="1" width="4" style="1" bestFit="1" customWidth="1"/>
    <col min="2" max="2" width="23.42578125" style="1" customWidth="1"/>
    <col min="3" max="6" width="9.140625" style="1"/>
    <col min="7" max="7" width="28.42578125" style="1" bestFit="1" customWidth="1"/>
    <col min="8" max="18" width="9.140625" style="1"/>
    <col min="19" max="19" width="10" style="1" bestFit="1" customWidth="1"/>
    <col min="20" max="16384" width="9.140625" style="1"/>
  </cols>
  <sheetData>
    <row r="1" spans="1:43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24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6" t="s">
        <v>13</v>
      </c>
      <c r="P1" s="2" t="s">
        <v>14</v>
      </c>
      <c r="Q1" s="2" t="s">
        <v>15</v>
      </c>
      <c r="R1" s="2" t="s">
        <v>25</v>
      </c>
      <c r="S1" s="7" t="s">
        <v>26</v>
      </c>
      <c r="T1" s="8" t="s">
        <v>27</v>
      </c>
      <c r="U1" s="9" t="s">
        <v>28</v>
      </c>
      <c r="V1" s="10" t="s">
        <v>29</v>
      </c>
      <c r="W1" s="11" t="s">
        <v>30</v>
      </c>
      <c r="X1" s="9" t="s">
        <v>31</v>
      </c>
      <c r="Y1" s="7" t="s">
        <v>32</v>
      </c>
      <c r="Z1" s="12" t="s">
        <v>33</v>
      </c>
      <c r="AA1" s="12" t="s">
        <v>34</v>
      </c>
      <c r="AB1" s="12" t="s">
        <v>35</v>
      </c>
      <c r="AC1" s="12" t="s">
        <v>36</v>
      </c>
      <c r="AD1" s="8" t="s">
        <v>37</v>
      </c>
      <c r="AE1" s="11" t="s">
        <v>38</v>
      </c>
      <c r="AF1" s="9" t="s">
        <v>39</v>
      </c>
      <c r="AG1" s="13" t="s">
        <v>40</v>
      </c>
      <c r="AH1" s="14" t="s">
        <v>41</v>
      </c>
      <c r="AI1" s="14" t="s">
        <v>42</v>
      </c>
      <c r="AJ1" s="13" t="s">
        <v>43</v>
      </c>
      <c r="AK1" s="13" t="s">
        <v>44</v>
      </c>
      <c r="AL1" s="15" t="s">
        <v>45</v>
      </c>
      <c r="AM1" s="15" t="s">
        <v>46</v>
      </c>
      <c r="AN1" s="16" t="s">
        <v>47</v>
      </c>
      <c r="AO1" s="17" t="s">
        <v>48</v>
      </c>
      <c r="AP1" s="17" t="s">
        <v>49</v>
      </c>
      <c r="AQ1" s="1" t="s">
        <v>272</v>
      </c>
    </row>
    <row r="2" spans="1:43" x14ac:dyDescent="0.25">
      <c r="A2" s="1">
        <v>206</v>
      </c>
      <c r="B2" s="4" t="s">
        <v>50</v>
      </c>
      <c r="C2" s="4" t="s">
        <v>51</v>
      </c>
      <c r="D2" s="4" t="s">
        <v>16</v>
      </c>
      <c r="E2" s="4" t="s">
        <v>52</v>
      </c>
      <c r="F2" s="19" t="s">
        <v>17</v>
      </c>
      <c r="G2" s="18" t="str">
        <f t="shared" ref="G2:G24" si="0">"SPD-00"&amp;A2&amp;"/WPJ.16/KP.02/2020"</f>
        <v>SPD-00206/WPJ.16/KP.02/2020</v>
      </c>
      <c r="H2" s="20" t="s">
        <v>53</v>
      </c>
      <c r="I2" s="21" t="s">
        <v>54</v>
      </c>
      <c r="J2" s="19" t="s">
        <v>18</v>
      </c>
      <c r="K2" s="19" t="s">
        <v>55</v>
      </c>
      <c r="L2" s="20" t="s">
        <v>56</v>
      </c>
      <c r="M2" s="19">
        <v>361</v>
      </c>
      <c r="N2" s="20" t="s">
        <v>57</v>
      </c>
      <c r="O2" s="19">
        <v>2</v>
      </c>
      <c r="P2" s="19" t="s">
        <v>58</v>
      </c>
      <c r="Q2" s="19" t="s">
        <v>59</v>
      </c>
      <c r="R2" s="20" t="s">
        <v>53</v>
      </c>
      <c r="S2" s="1">
        <v>370000</v>
      </c>
      <c r="U2" s="1">
        <f t="shared" ref="U2:U5" si="1">O2*S2+T2</f>
        <v>740000</v>
      </c>
      <c r="V2" s="1">
        <f t="shared" ref="V2:V5" si="2">U2*20%</f>
        <v>148000</v>
      </c>
      <c r="W2" s="1">
        <f t="shared" ref="W2:W5" si="3">U2-V2</f>
        <v>592000</v>
      </c>
      <c r="AG2" s="1">
        <v>592000</v>
      </c>
      <c r="AJ2" s="1">
        <v>592000</v>
      </c>
      <c r="AQ2" s="24">
        <v>0</v>
      </c>
    </row>
    <row r="3" spans="1:43" x14ac:dyDescent="0.25">
      <c r="A3" s="1">
        <v>207</v>
      </c>
      <c r="B3" s="4" t="s">
        <v>60</v>
      </c>
      <c r="C3" s="4" t="s">
        <v>61</v>
      </c>
      <c r="D3" s="4" t="s">
        <v>62</v>
      </c>
      <c r="E3" s="4" t="s">
        <v>63</v>
      </c>
      <c r="F3" s="19" t="s">
        <v>17</v>
      </c>
      <c r="G3" s="18" t="str">
        <f t="shared" si="0"/>
        <v>SPD-00207/WPJ.16/KP.02/2020</v>
      </c>
      <c r="H3" s="20" t="s">
        <v>53</v>
      </c>
      <c r="I3" s="21" t="s">
        <v>54</v>
      </c>
      <c r="J3" s="19" t="s">
        <v>18</v>
      </c>
      <c r="K3" s="19" t="s">
        <v>55</v>
      </c>
      <c r="L3" s="20" t="s">
        <v>56</v>
      </c>
      <c r="M3" s="19">
        <v>361</v>
      </c>
      <c r="N3" s="20" t="s">
        <v>57</v>
      </c>
      <c r="O3" s="19">
        <v>2</v>
      </c>
      <c r="P3" s="19" t="s">
        <v>58</v>
      </c>
      <c r="Q3" s="19" t="s">
        <v>59</v>
      </c>
      <c r="R3" s="20" t="s">
        <v>53</v>
      </c>
      <c r="S3" s="1">
        <v>370000</v>
      </c>
      <c r="U3" s="1">
        <f t="shared" si="1"/>
        <v>740000</v>
      </c>
      <c r="V3" s="1">
        <f t="shared" si="2"/>
        <v>148000</v>
      </c>
      <c r="W3" s="1">
        <f t="shared" si="3"/>
        <v>592000</v>
      </c>
      <c r="AG3" s="1">
        <v>592000</v>
      </c>
      <c r="AJ3" s="1">
        <v>592000</v>
      </c>
      <c r="AQ3" s="24">
        <v>0</v>
      </c>
    </row>
    <row r="4" spans="1:43" x14ac:dyDescent="0.25">
      <c r="A4" s="1">
        <v>208</v>
      </c>
      <c r="B4" s="4" t="s">
        <v>64</v>
      </c>
      <c r="C4" s="4" t="s">
        <v>65</v>
      </c>
      <c r="D4" s="4" t="s">
        <v>66</v>
      </c>
      <c r="E4" s="4" t="s">
        <v>63</v>
      </c>
      <c r="F4" s="19" t="s">
        <v>17</v>
      </c>
      <c r="G4" s="18" t="str">
        <f t="shared" si="0"/>
        <v>SPD-00208/WPJ.16/KP.02/2020</v>
      </c>
      <c r="H4" s="20" t="s">
        <v>53</v>
      </c>
      <c r="I4" s="21" t="s">
        <v>54</v>
      </c>
      <c r="J4" s="19" t="s">
        <v>18</v>
      </c>
      <c r="K4" s="19" t="s">
        <v>55</v>
      </c>
      <c r="L4" s="20" t="s">
        <v>56</v>
      </c>
      <c r="M4" s="19">
        <v>361</v>
      </c>
      <c r="N4" s="20" t="s">
        <v>57</v>
      </c>
      <c r="O4" s="19">
        <v>2</v>
      </c>
      <c r="P4" s="19" t="s">
        <v>58</v>
      </c>
      <c r="Q4" s="19" t="s">
        <v>59</v>
      </c>
      <c r="R4" s="20" t="s">
        <v>53</v>
      </c>
      <c r="S4" s="1">
        <v>370000</v>
      </c>
      <c r="U4" s="1">
        <f t="shared" si="1"/>
        <v>740000</v>
      </c>
      <c r="V4" s="1">
        <f t="shared" si="2"/>
        <v>148000</v>
      </c>
      <c r="W4" s="1">
        <f t="shared" si="3"/>
        <v>592000</v>
      </c>
      <c r="AG4" s="1">
        <v>592000</v>
      </c>
      <c r="AJ4" s="1">
        <v>592000</v>
      </c>
      <c r="AQ4" s="24">
        <v>0</v>
      </c>
    </row>
    <row r="5" spans="1:43" x14ac:dyDescent="0.25">
      <c r="A5" s="1">
        <v>209</v>
      </c>
      <c r="B5" s="22" t="s">
        <v>67</v>
      </c>
      <c r="C5" s="23" t="s">
        <v>68</v>
      </c>
      <c r="D5" s="19" t="s">
        <v>69</v>
      </c>
      <c r="E5" s="19" t="s">
        <v>70</v>
      </c>
      <c r="F5" s="19" t="s">
        <v>17</v>
      </c>
      <c r="G5" s="18" t="str">
        <f t="shared" si="0"/>
        <v>SPD-00209/WPJ.16/KP.02/2020</v>
      </c>
      <c r="H5" s="20" t="s">
        <v>56</v>
      </c>
      <c r="I5" s="21" t="s">
        <v>71</v>
      </c>
      <c r="J5" s="19" t="s">
        <v>18</v>
      </c>
      <c r="K5" s="19" t="s">
        <v>55</v>
      </c>
      <c r="L5" s="20" t="s">
        <v>56</v>
      </c>
      <c r="M5" s="19">
        <v>361</v>
      </c>
      <c r="N5" s="20" t="s">
        <v>57</v>
      </c>
      <c r="O5" s="19">
        <v>2</v>
      </c>
      <c r="P5" s="19" t="s">
        <v>58</v>
      </c>
      <c r="Q5" s="19" t="s">
        <v>72</v>
      </c>
      <c r="R5" s="20" t="s">
        <v>56</v>
      </c>
      <c r="S5" s="1">
        <v>370000</v>
      </c>
      <c r="U5" s="1">
        <f t="shared" si="1"/>
        <v>740000</v>
      </c>
      <c r="V5" s="1">
        <f t="shared" si="2"/>
        <v>148000</v>
      </c>
      <c r="W5" s="1">
        <f t="shared" si="3"/>
        <v>592000</v>
      </c>
      <c r="AG5" s="1">
        <v>592000</v>
      </c>
      <c r="AJ5" s="1">
        <v>592000</v>
      </c>
      <c r="AQ5" s="24">
        <v>0</v>
      </c>
    </row>
    <row r="6" spans="1:43" x14ac:dyDescent="0.25">
      <c r="A6" s="1">
        <v>210</v>
      </c>
      <c r="B6" s="4" t="s">
        <v>73</v>
      </c>
      <c r="C6" s="4" t="s">
        <v>74</v>
      </c>
      <c r="D6" s="4" t="s">
        <v>20</v>
      </c>
      <c r="E6" s="4" t="s">
        <v>21</v>
      </c>
      <c r="F6" s="19" t="s">
        <v>17</v>
      </c>
      <c r="G6" s="18" t="str">
        <f t="shared" si="0"/>
        <v>SPD-00210/WPJ.16/KP.02/2020</v>
      </c>
      <c r="H6" s="20" t="s">
        <v>57</v>
      </c>
      <c r="I6" s="21" t="s">
        <v>75</v>
      </c>
      <c r="J6" s="19" t="s">
        <v>18</v>
      </c>
      <c r="K6" s="19" t="s">
        <v>55</v>
      </c>
      <c r="L6" s="20" t="s">
        <v>57</v>
      </c>
      <c r="M6" s="19">
        <v>88</v>
      </c>
      <c r="N6" s="20" t="s">
        <v>57</v>
      </c>
      <c r="O6" s="19">
        <v>1</v>
      </c>
      <c r="P6" s="19" t="s">
        <v>19</v>
      </c>
      <c r="Q6" s="19" t="s">
        <v>76</v>
      </c>
      <c r="R6" s="20" t="s">
        <v>57</v>
      </c>
      <c r="S6" s="1">
        <v>200000</v>
      </c>
      <c r="U6" s="1">
        <f>O6*S6+T6</f>
        <v>200000</v>
      </c>
      <c r="V6" s="1">
        <f>U6*20%</f>
        <v>40000</v>
      </c>
      <c r="W6" s="1">
        <f>U6-V6</f>
        <v>160000</v>
      </c>
      <c r="AG6" s="1">
        <v>160000</v>
      </c>
      <c r="AJ6" s="1">
        <v>160000</v>
      </c>
      <c r="AQ6" s="24">
        <v>0</v>
      </c>
    </row>
    <row r="7" spans="1:43" x14ac:dyDescent="0.25">
      <c r="A7" s="1">
        <v>211</v>
      </c>
      <c r="B7" s="21" t="s">
        <v>77</v>
      </c>
      <c r="C7" s="23" t="s">
        <v>78</v>
      </c>
      <c r="D7" s="19" t="s">
        <v>79</v>
      </c>
      <c r="E7" s="19" t="s">
        <v>80</v>
      </c>
      <c r="F7" s="19" t="s">
        <v>17</v>
      </c>
      <c r="G7" s="18" t="str">
        <f t="shared" si="0"/>
        <v>SPD-00211/WPJ.16/KP.02/2020</v>
      </c>
      <c r="H7" s="20" t="s">
        <v>57</v>
      </c>
      <c r="I7" s="21" t="s">
        <v>75</v>
      </c>
      <c r="J7" s="19" t="s">
        <v>18</v>
      </c>
      <c r="K7" s="19" t="s">
        <v>55</v>
      </c>
      <c r="L7" s="20" t="s">
        <v>57</v>
      </c>
      <c r="M7" s="19">
        <v>88</v>
      </c>
      <c r="N7" s="20" t="s">
        <v>57</v>
      </c>
      <c r="O7" s="19">
        <v>1</v>
      </c>
      <c r="P7" s="19" t="s">
        <v>19</v>
      </c>
      <c r="Q7" s="19" t="s">
        <v>76</v>
      </c>
      <c r="R7" s="20" t="s">
        <v>57</v>
      </c>
      <c r="S7" s="1">
        <v>200000</v>
      </c>
      <c r="U7" s="1">
        <f t="shared" ref="U7:U24" si="4">O7*S7+T7</f>
        <v>200000</v>
      </c>
      <c r="V7" s="1">
        <f t="shared" ref="V7:V24" si="5">U7*20%</f>
        <v>40000</v>
      </c>
      <c r="W7" s="1">
        <f t="shared" ref="W7:W24" si="6">U7-V7</f>
        <v>160000</v>
      </c>
      <c r="AG7" s="1">
        <v>160000</v>
      </c>
      <c r="AJ7" s="1">
        <v>160000</v>
      </c>
      <c r="AQ7" s="24">
        <v>0</v>
      </c>
    </row>
    <row r="8" spans="1:43" x14ac:dyDescent="0.25">
      <c r="A8" s="1">
        <v>212</v>
      </c>
      <c r="B8" s="3" t="s">
        <v>81</v>
      </c>
      <c r="C8" s="4" t="s">
        <v>82</v>
      </c>
      <c r="D8" s="4" t="s">
        <v>83</v>
      </c>
      <c r="E8" s="4" t="s">
        <v>84</v>
      </c>
      <c r="F8" s="19" t="s">
        <v>17</v>
      </c>
      <c r="G8" s="18" t="str">
        <f t="shared" si="0"/>
        <v>SPD-00212/WPJ.16/KP.02/2020</v>
      </c>
      <c r="H8" s="20" t="s">
        <v>85</v>
      </c>
      <c r="I8" s="21" t="s">
        <v>86</v>
      </c>
      <c r="J8" s="19" t="s">
        <v>18</v>
      </c>
      <c r="K8" s="19" t="s">
        <v>55</v>
      </c>
      <c r="L8" s="20" t="s">
        <v>87</v>
      </c>
      <c r="M8" s="19">
        <v>361</v>
      </c>
      <c r="N8" s="20" t="s">
        <v>88</v>
      </c>
      <c r="O8" s="19">
        <v>2</v>
      </c>
      <c r="P8" s="19" t="s">
        <v>58</v>
      </c>
      <c r="Q8" s="19" t="s">
        <v>89</v>
      </c>
      <c r="R8" s="20" t="s">
        <v>90</v>
      </c>
      <c r="S8" s="1">
        <v>370000</v>
      </c>
      <c r="U8" s="1">
        <f t="shared" si="4"/>
        <v>740000</v>
      </c>
      <c r="V8" s="1">
        <f t="shared" si="5"/>
        <v>148000</v>
      </c>
      <c r="W8" s="1">
        <f t="shared" si="6"/>
        <v>592000</v>
      </c>
      <c r="AG8" s="1">
        <v>592000</v>
      </c>
      <c r="AJ8" s="1">
        <v>592000</v>
      </c>
      <c r="AQ8" s="24">
        <v>0</v>
      </c>
    </row>
    <row r="9" spans="1:43" x14ac:dyDescent="0.25">
      <c r="A9" s="1">
        <v>213</v>
      </c>
      <c r="B9" s="4" t="s">
        <v>91</v>
      </c>
      <c r="C9" s="4" t="s">
        <v>92</v>
      </c>
      <c r="D9" s="4" t="s">
        <v>93</v>
      </c>
      <c r="E9" s="4" t="s">
        <v>80</v>
      </c>
      <c r="F9" s="19" t="s">
        <v>17</v>
      </c>
      <c r="G9" s="18" t="str">
        <f t="shared" si="0"/>
        <v>SPD-00213/WPJ.16/KP.02/2020</v>
      </c>
      <c r="H9" s="20" t="s">
        <v>85</v>
      </c>
      <c r="I9" s="21" t="s">
        <v>86</v>
      </c>
      <c r="J9" s="19" t="s">
        <v>18</v>
      </c>
      <c r="K9" s="19" t="s">
        <v>55</v>
      </c>
      <c r="L9" s="20" t="s">
        <v>87</v>
      </c>
      <c r="M9" s="19">
        <v>361</v>
      </c>
      <c r="N9" s="20" t="s">
        <v>88</v>
      </c>
      <c r="O9" s="19">
        <v>2</v>
      </c>
      <c r="P9" s="19" t="s">
        <v>58</v>
      </c>
      <c r="Q9" s="19" t="s">
        <v>89</v>
      </c>
      <c r="R9" s="20" t="s">
        <v>90</v>
      </c>
      <c r="S9" s="1">
        <v>370000</v>
      </c>
      <c r="U9" s="1">
        <f t="shared" si="4"/>
        <v>740000</v>
      </c>
      <c r="V9" s="1">
        <f t="shared" si="5"/>
        <v>148000</v>
      </c>
      <c r="W9" s="1">
        <f t="shared" si="6"/>
        <v>592000</v>
      </c>
      <c r="AG9" s="1">
        <v>592000</v>
      </c>
      <c r="AJ9" s="1">
        <v>592000</v>
      </c>
      <c r="AQ9" s="24">
        <v>0</v>
      </c>
    </row>
    <row r="10" spans="1:43" x14ac:dyDescent="0.25">
      <c r="A10" s="1">
        <v>214</v>
      </c>
      <c r="B10" s="4" t="s">
        <v>94</v>
      </c>
      <c r="C10" s="4" t="s">
        <v>95</v>
      </c>
      <c r="D10" s="4" t="s">
        <v>96</v>
      </c>
      <c r="E10" s="4" t="s">
        <v>97</v>
      </c>
      <c r="F10" s="19" t="s">
        <v>17</v>
      </c>
      <c r="G10" s="18" t="str">
        <f t="shared" si="0"/>
        <v>SPD-00214/WPJ.16/KP.02/2020</v>
      </c>
      <c r="H10" s="20" t="s">
        <v>87</v>
      </c>
      <c r="I10" s="21" t="s">
        <v>98</v>
      </c>
      <c r="J10" s="19" t="s">
        <v>18</v>
      </c>
      <c r="K10" s="19" t="s">
        <v>55</v>
      </c>
      <c r="L10" s="20" t="s">
        <v>87</v>
      </c>
      <c r="M10" s="19">
        <v>129</v>
      </c>
      <c r="N10" s="20" t="s">
        <v>99</v>
      </c>
      <c r="O10" s="19">
        <v>3</v>
      </c>
      <c r="P10" s="19" t="s">
        <v>100</v>
      </c>
      <c r="Q10" s="19" t="s">
        <v>101</v>
      </c>
      <c r="R10" s="20" t="s">
        <v>87</v>
      </c>
      <c r="S10" s="1">
        <v>200000</v>
      </c>
      <c r="U10" s="1">
        <f t="shared" si="4"/>
        <v>600000</v>
      </c>
      <c r="V10" s="1">
        <f t="shared" si="5"/>
        <v>120000</v>
      </c>
      <c r="W10" s="1">
        <f t="shared" si="6"/>
        <v>480000</v>
      </c>
      <c r="AG10" s="1">
        <v>480000</v>
      </c>
      <c r="AJ10" s="1">
        <v>480000</v>
      </c>
      <c r="AQ10" s="24">
        <v>0</v>
      </c>
    </row>
    <row r="11" spans="1:43" x14ac:dyDescent="0.25">
      <c r="A11" s="1">
        <v>215</v>
      </c>
      <c r="B11" s="4" t="s">
        <v>102</v>
      </c>
      <c r="C11" s="4" t="s">
        <v>103</v>
      </c>
      <c r="D11" s="4" t="s">
        <v>62</v>
      </c>
      <c r="E11" s="4" t="s">
        <v>104</v>
      </c>
      <c r="F11" s="19" t="s">
        <v>17</v>
      </c>
      <c r="G11" s="18" t="str">
        <f t="shared" si="0"/>
        <v>SPD-00215/WPJ.16/KP.02/2020</v>
      </c>
      <c r="H11" s="20" t="s">
        <v>87</v>
      </c>
      <c r="I11" s="21" t="s">
        <v>98</v>
      </c>
      <c r="J11" s="19" t="s">
        <v>18</v>
      </c>
      <c r="K11" s="19" t="s">
        <v>55</v>
      </c>
      <c r="L11" s="20" t="s">
        <v>87</v>
      </c>
      <c r="M11" s="19">
        <v>129</v>
      </c>
      <c r="N11" s="20" t="s">
        <v>99</v>
      </c>
      <c r="O11" s="19">
        <v>3</v>
      </c>
      <c r="P11" s="19" t="s">
        <v>100</v>
      </c>
      <c r="Q11" s="19" t="s">
        <v>101</v>
      </c>
      <c r="R11" s="20" t="s">
        <v>87</v>
      </c>
      <c r="S11" s="1">
        <v>200000</v>
      </c>
      <c r="U11" s="1">
        <f t="shared" si="4"/>
        <v>600000</v>
      </c>
      <c r="V11" s="1">
        <f t="shared" si="5"/>
        <v>120000</v>
      </c>
      <c r="W11" s="1">
        <f t="shared" si="6"/>
        <v>480000</v>
      </c>
      <c r="AG11" s="1">
        <v>480000</v>
      </c>
      <c r="AJ11" s="1">
        <v>480000</v>
      </c>
      <c r="AQ11" s="24">
        <v>0</v>
      </c>
    </row>
    <row r="12" spans="1:43" x14ac:dyDescent="0.25">
      <c r="A12" s="1">
        <v>216</v>
      </c>
      <c r="B12" s="21" t="s">
        <v>105</v>
      </c>
      <c r="C12" s="23" t="s">
        <v>142</v>
      </c>
      <c r="D12" s="19" t="s">
        <v>22</v>
      </c>
      <c r="E12" s="19" t="s">
        <v>23</v>
      </c>
      <c r="F12" s="19" t="s">
        <v>17</v>
      </c>
      <c r="G12" s="18" t="str">
        <f t="shared" si="0"/>
        <v>SPD-00216/WPJ.16/KP.02/2020</v>
      </c>
      <c r="H12" s="20" t="s">
        <v>87</v>
      </c>
      <c r="I12" s="21" t="s">
        <v>98</v>
      </c>
      <c r="J12" s="19" t="s">
        <v>18</v>
      </c>
      <c r="K12" s="19" t="s">
        <v>55</v>
      </c>
      <c r="L12" s="20" t="s">
        <v>87</v>
      </c>
      <c r="M12" s="19">
        <v>129</v>
      </c>
      <c r="N12" s="20" t="s">
        <v>99</v>
      </c>
      <c r="O12" s="19">
        <v>3</v>
      </c>
      <c r="P12" s="19" t="s">
        <v>100</v>
      </c>
      <c r="Q12" s="19" t="s">
        <v>101</v>
      </c>
      <c r="R12" s="20" t="s">
        <v>87</v>
      </c>
      <c r="S12" s="1">
        <v>150000</v>
      </c>
      <c r="U12" s="1">
        <f t="shared" si="4"/>
        <v>450000</v>
      </c>
      <c r="V12" s="1">
        <f t="shared" si="5"/>
        <v>90000</v>
      </c>
      <c r="W12" s="1">
        <f t="shared" si="6"/>
        <v>360000</v>
      </c>
      <c r="AG12" s="1">
        <v>360000</v>
      </c>
      <c r="AJ12" s="1">
        <v>360000</v>
      </c>
      <c r="AQ12" s="24">
        <v>0</v>
      </c>
    </row>
    <row r="13" spans="1:43" x14ac:dyDescent="0.25">
      <c r="A13" s="1">
        <v>217</v>
      </c>
      <c r="B13" s="21" t="s">
        <v>106</v>
      </c>
      <c r="C13" s="23" t="s">
        <v>107</v>
      </c>
      <c r="D13" s="19" t="s">
        <v>16</v>
      </c>
      <c r="E13" s="19" t="s">
        <v>108</v>
      </c>
      <c r="F13" s="19" t="s">
        <v>17</v>
      </c>
      <c r="G13" s="18" t="str">
        <f t="shared" si="0"/>
        <v>SPD-00217/WPJ.16/KP.02/2020</v>
      </c>
      <c r="H13" s="20" t="s">
        <v>87</v>
      </c>
      <c r="I13" s="21" t="s">
        <v>109</v>
      </c>
      <c r="J13" s="19" t="s">
        <v>18</v>
      </c>
      <c r="K13" s="19" t="s">
        <v>55</v>
      </c>
      <c r="L13" s="20" t="s">
        <v>99</v>
      </c>
      <c r="M13" s="19">
        <v>130</v>
      </c>
      <c r="N13" s="20" t="s">
        <v>110</v>
      </c>
      <c r="O13" s="19">
        <v>2</v>
      </c>
      <c r="P13" s="19" t="s">
        <v>58</v>
      </c>
      <c r="Q13" s="19" t="s">
        <v>111</v>
      </c>
      <c r="R13" s="20" t="s">
        <v>87</v>
      </c>
      <c r="S13" s="1">
        <v>370000</v>
      </c>
      <c r="U13" s="1">
        <f t="shared" si="4"/>
        <v>740000</v>
      </c>
      <c r="V13" s="1">
        <f t="shared" si="5"/>
        <v>148000</v>
      </c>
      <c r="W13" s="1">
        <f t="shared" si="6"/>
        <v>592000</v>
      </c>
      <c r="AG13" s="1">
        <v>592000</v>
      </c>
      <c r="AJ13" s="1">
        <v>592000</v>
      </c>
      <c r="AQ13" s="24">
        <v>3</v>
      </c>
    </row>
    <row r="14" spans="1:43" x14ac:dyDescent="0.25">
      <c r="A14" s="1">
        <v>218</v>
      </c>
      <c r="B14" s="21" t="s">
        <v>112</v>
      </c>
      <c r="C14" s="23" t="s">
        <v>113</v>
      </c>
      <c r="D14" s="19" t="s">
        <v>62</v>
      </c>
      <c r="E14" s="19" t="s">
        <v>114</v>
      </c>
      <c r="F14" s="19" t="s">
        <v>17</v>
      </c>
      <c r="G14" s="18" t="str">
        <f t="shared" si="0"/>
        <v>SPD-00218/WPJ.16/KP.02/2020</v>
      </c>
      <c r="H14" s="20" t="s">
        <v>87</v>
      </c>
      <c r="I14" s="21" t="s">
        <v>109</v>
      </c>
      <c r="J14" s="19" t="s">
        <v>18</v>
      </c>
      <c r="K14" s="19" t="s">
        <v>55</v>
      </c>
      <c r="L14" s="20" t="s">
        <v>99</v>
      </c>
      <c r="M14" s="19">
        <v>130</v>
      </c>
      <c r="N14" s="20" t="s">
        <v>110</v>
      </c>
      <c r="O14" s="19">
        <v>2</v>
      </c>
      <c r="P14" s="19" t="s">
        <v>58</v>
      </c>
      <c r="Q14" s="19" t="s">
        <v>111</v>
      </c>
      <c r="R14" s="20" t="s">
        <v>87</v>
      </c>
      <c r="S14" s="1">
        <v>370000</v>
      </c>
      <c r="U14" s="1">
        <f t="shared" si="4"/>
        <v>740000</v>
      </c>
      <c r="V14" s="1">
        <f t="shared" si="5"/>
        <v>148000</v>
      </c>
      <c r="W14" s="1">
        <f t="shared" si="6"/>
        <v>592000</v>
      </c>
      <c r="AG14" s="1">
        <v>592000</v>
      </c>
      <c r="AJ14" s="1">
        <v>592000</v>
      </c>
      <c r="AQ14" s="24">
        <v>3</v>
      </c>
    </row>
    <row r="15" spans="1:43" x14ac:dyDescent="0.25">
      <c r="A15" s="1">
        <v>219</v>
      </c>
      <c r="B15" s="21" t="s">
        <v>115</v>
      </c>
      <c r="C15" s="23" t="s">
        <v>116</v>
      </c>
      <c r="D15" s="19" t="s">
        <v>93</v>
      </c>
      <c r="E15" s="19" t="s">
        <v>114</v>
      </c>
      <c r="F15" s="19" t="s">
        <v>17</v>
      </c>
      <c r="G15" s="18" t="str">
        <f t="shared" si="0"/>
        <v>SPD-00219/WPJ.16/KP.02/2020</v>
      </c>
      <c r="H15" s="20" t="s">
        <v>87</v>
      </c>
      <c r="I15" s="21" t="s">
        <v>109</v>
      </c>
      <c r="J15" s="19" t="s">
        <v>18</v>
      </c>
      <c r="K15" s="19" t="s">
        <v>55</v>
      </c>
      <c r="L15" s="20" t="s">
        <v>99</v>
      </c>
      <c r="M15" s="19">
        <v>130</v>
      </c>
      <c r="N15" s="20" t="s">
        <v>110</v>
      </c>
      <c r="O15" s="19">
        <v>2</v>
      </c>
      <c r="P15" s="19" t="s">
        <v>58</v>
      </c>
      <c r="Q15" s="19" t="s">
        <v>111</v>
      </c>
      <c r="R15" s="20" t="s">
        <v>87</v>
      </c>
      <c r="S15" s="1">
        <v>370000</v>
      </c>
      <c r="U15" s="1">
        <f t="shared" si="4"/>
        <v>740000</v>
      </c>
      <c r="V15" s="1">
        <f t="shared" si="5"/>
        <v>148000</v>
      </c>
      <c r="W15" s="1">
        <f t="shared" si="6"/>
        <v>592000</v>
      </c>
      <c r="AG15" s="1">
        <v>592000</v>
      </c>
      <c r="AJ15" s="1">
        <v>592000</v>
      </c>
      <c r="AQ15" s="24">
        <v>3</v>
      </c>
    </row>
    <row r="16" spans="1:43" x14ac:dyDescent="0.25">
      <c r="A16" s="1">
        <v>220</v>
      </c>
      <c r="B16" s="21" t="s">
        <v>117</v>
      </c>
      <c r="C16" s="23" t="s">
        <v>118</v>
      </c>
      <c r="D16" s="19" t="s">
        <v>93</v>
      </c>
      <c r="E16" s="19" t="s">
        <v>114</v>
      </c>
      <c r="F16" s="19" t="s">
        <v>17</v>
      </c>
      <c r="G16" s="18" t="str">
        <f t="shared" si="0"/>
        <v>SPD-00220/WPJ.16/KP.02/2020</v>
      </c>
      <c r="H16" s="20" t="s">
        <v>87</v>
      </c>
      <c r="I16" s="21" t="s">
        <v>109</v>
      </c>
      <c r="J16" s="19" t="s">
        <v>18</v>
      </c>
      <c r="K16" s="19" t="s">
        <v>55</v>
      </c>
      <c r="L16" s="20" t="s">
        <v>99</v>
      </c>
      <c r="M16" s="19">
        <v>130</v>
      </c>
      <c r="N16" s="20" t="s">
        <v>110</v>
      </c>
      <c r="O16" s="19">
        <v>2</v>
      </c>
      <c r="P16" s="19" t="s">
        <v>58</v>
      </c>
      <c r="Q16" s="19" t="s">
        <v>111</v>
      </c>
      <c r="R16" s="20" t="s">
        <v>87</v>
      </c>
      <c r="S16" s="1">
        <v>370000</v>
      </c>
      <c r="U16" s="1">
        <f t="shared" si="4"/>
        <v>740000</v>
      </c>
      <c r="V16" s="1">
        <f t="shared" si="5"/>
        <v>148000</v>
      </c>
      <c r="W16" s="1">
        <f t="shared" si="6"/>
        <v>592000</v>
      </c>
      <c r="AG16" s="1">
        <v>592000</v>
      </c>
      <c r="AJ16" s="1">
        <v>592000</v>
      </c>
      <c r="AQ16" s="24">
        <v>3</v>
      </c>
    </row>
    <row r="17" spans="1:43" x14ac:dyDescent="0.25">
      <c r="A17" s="1">
        <v>221</v>
      </c>
      <c r="B17" s="4" t="s">
        <v>119</v>
      </c>
      <c r="C17" s="4" t="s">
        <v>120</v>
      </c>
      <c r="D17" s="4" t="s">
        <v>69</v>
      </c>
      <c r="E17" s="4" t="s">
        <v>121</v>
      </c>
      <c r="F17" s="19" t="s">
        <v>17</v>
      </c>
      <c r="G17" s="18" t="str">
        <f t="shared" si="0"/>
        <v>SPD-00221/WPJ.16/KP.02/2020</v>
      </c>
      <c r="H17" s="20" t="s">
        <v>87</v>
      </c>
      <c r="I17" s="21" t="s">
        <v>122</v>
      </c>
      <c r="J17" s="19" t="s">
        <v>18</v>
      </c>
      <c r="K17" s="19" t="s">
        <v>55</v>
      </c>
      <c r="L17" s="20" t="s">
        <v>99</v>
      </c>
      <c r="M17" s="19">
        <v>129</v>
      </c>
      <c r="N17" s="20" t="s">
        <v>99</v>
      </c>
      <c r="O17" s="19">
        <v>1</v>
      </c>
      <c r="P17" s="19" t="s">
        <v>19</v>
      </c>
      <c r="Q17" s="19" t="s">
        <v>123</v>
      </c>
      <c r="R17" s="20" t="s">
        <v>87</v>
      </c>
      <c r="S17" s="1">
        <v>200000</v>
      </c>
      <c r="U17" s="1">
        <f t="shared" si="4"/>
        <v>200000</v>
      </c>
      <c r="V17" s="1">
        <f t="shared" si="5"/>
        <v>40000</v>
      </c>
      <c r="W17" s="1">
        <f t="shared" si="6"/>
        <v>160000</v>
      </c>
      <c r="AG17" s="1">
        <v>160000</v>
      </c>
      <c r="AJ17" s="1">
        <v>160000</v>
      </c>
      <c r="AQ17" s="24">
        <v>0</v>
      </c>
    </row>
    <row r="18" spans="1:43" x14ac:dyDescent="0.25">
      <c r="A18" s="1">
        <v>222</v>
      </c>
      <c r="B18" s="4" t="s">
        <v>124</v>
      </c>
      <c r="C18" s="4" t="s">
        <v>125</v>
      </c>
      <c r="D18" s="4" t="s">
        <v>62</v>
      </c>
      <c r="E18" s="4" t="s">
        <v>126</v>
      </c>
      <c r="F18" s="19" t="s">
        <v>17</v>
      </c>
      <c r="G18" s="18" t="str">
        <f t="shared" si="0"/>
        <v>SPD-00222/WPJ.16/KP.02/2020</v>
      </c>
      <c r="H18" s="20" t="s">
        <v>87</v>
      </c>
      <c r="I18" s="21" t="s">
        <v>122</v>
      </c>
      <c r="J18" s="19" t="s">
        <v>18</v>
      </c>
      <c r="K18" s="19" t="s">
        <v>55</v>
      </c>
      <c r="L18" s="20" t="s">
        <v>99</v>
      </c>
      <c r="M18" s="19">
        <v>77</v>
      </c>
      <c r="N18" s="20" t="s">
        <v>99</v>
      </c>
      <c r="O18" s="19">
        <v>1</v>
      </c>
      <c r="P18" s="19" t="s">
        <v>19</v>
      </c>
      <c r="Q18" s="19" t="s">
        <v>127</v>
      </c>
      <c r="R18" s="20" t="s">
        <v>87</v>
      </c>
      <c r="S18" s="1">
        <v>370000</v>
      </c>
      <c r="U18" s="1">
        <f t="shared" si="4"/>
        <v>370000</v>
      </c>
      <c r="V18" s="1">
        <f t="shared" si="5"/>
        <v>74000</v>
      </c>
      <c r="W18" s="1">
        <f t="shared" si="6"/>
        <v>296000</v>
      </c>
      <c r="AG18" s="1">
        <v>296000</v>
      </c>
      <c r="AJ18" s="1">
        <v>296000</v>
      </c>
      <c r="AQ18" s="24">
        <v>0</v>
      </c>
    </row>
    <row r="19" spans="1:43" x14ac:dyDescent="0.25">
      <c r="A19" s="1">
        <v>223</v>
      </c>
      <c r="B19" s="21" t="s">
        <v>128</v>
      </c>
      <c r="C19" s="23" t="s">
        <v>129</v>
      </c>
      <c r="D19" s="19" t="s">
        <v>62</v>
      </c>
      <c r="E19" s="19" t="s">
        <v>80</v>
      </c>
      <c r="F19" s="19" t="s">
        <v>17</v>
      </c>
      <c r="G19" s="18" t="str">
        <f t="shared" si="0"/>
        <v>SPD-00223/WPJ.16/KP.02/2020</v>
      </c>
      <c r="H19" s="20" t="s">
        <v>87</v>
      </c>
      <c r="I19" s="21" t="s">
        <v>122</v>
      </c>
      <c r="J19" s="19" t="s">
        <v>18</v>
      </c>
      <c r="K19" s="19" t="s">
        <v>55</v>
      </c>
      <c r="L19" s="20" t="s">
        <v>99</v>
      </c>
      <c r="M19" s="19">
        <v>130</v>
      </c>
      <c r="N19" s="20" t="s">
        <v>99</v>
      </c>
      <c r="O19" s="19">
        <v>1</v>
      </c>
      <c r="P19" s="19" t="s">
        <v>19</v>
      </c>
      <c r="Q19" s="19" t="s">
        <v>130</v>
      </c>
      <c r="R19" s="20" t="s">
        <v>87</v>
      </c>
      <c r="S19" s="1">
        <v>370000</v>
      </c>
      <c r="U19" s="1">
        <f t="shared" si="4"/>
        <v>370000</v>
      </c>
      <c r="V19" s="1">
        <f t="shared" si="5"/>
        <v>74000</v>
      </c>
      <c r="W19" s="1">
        <f t="shared" si="6"/>
        <v>296000</v>
      </c>
      <c r="AG19" s="1">
        <v>296000</v>
      </c>
      <c r="AJ19" s="1">
        <v>296000</v>
      </c>
      <c r="AQ19" s="24">
        <v>0</v>
      </c>
    </row>
    <row r="20" spans="1:43" x14ac:dyDescent="0.25">
      <c r="A20" s="1">
        <v>224</v>
      </c>
      <c r="B20" s="21" t="s">
        <v>131</v>
      </c>
      <c r="C20" s="23" t="s">
        <v>132</v>
      </c>
      <c r="D20" s="19" t="s">
        <v>62</v>
      </c>
      <c r="E20" s="19" t="s">
        <v>80</v>
      </c>
      <c r="F20" s="19" t="s">
        <v>17</v>
      </c>
      <c r="G20" s="18" t="str">
        <f t="shared" si="0"/>
        <v>SPD-00224/WPJ.16/KP.02/2020</v>
      </c>
      <c r="H20" s="20" t="s">
        <v>87</v>
      </c>
      <c r="I20" s="21" t="s">
        <v>122</v>
      </c>
      <c r="J20" s="19" t="s">
        <v>18</v>
      </c>
      <c r="K20" s="19" t="s">
        <v>55</v>
      </c>
      <c r="L20" s="20" t="s">
        <v>99</v>
      </c>
      <c r="M20" s="19">
        <v>130</v>
      </c>
      <c r="N20" s="20" t="s">
        <v>99</v>
      </c>
      <c r="O20" s="19">
        <v>1</v>
      </c>
      <c r="P20" s="19" t="s">
        <v>19</v>
      </c>
      <c r="Q20" s="19" t="s">
        <v>130</v>
      </c>
      <c r="R20" s="20" t="s">
        <v>87</v>
      </c>
      <c r="S20" s="1">
        <v>370000</v>
      </c>
      <c r="U20" s="1">
        <f t="shared" si="4"/>
        <v>370000</v>
      </c>
      <c r="V20" s="1">
        <f t="shared" si="5"/>
        <v>74000</v>
      </c>
      <c r="W20" s="1">
        <f t="shared" si="6"/>
        <v>296000</v>
      </c>
      <c r="AG20" s="1">
        <v>296000</v>
      </c>
      <c r="AJ20" s="1">
        <v>296000</v>
      </c>
      <c r="AQ20" s="24">
        <v>0</v>
      </c>
    </row>
    <row r="21" spans="1:43" x14ac:dyDescent="0.25">
      <c r="A21" s="1">
        <v>225</v>
      </c>
      <c r="B21" s="21" t="s">
        <v>133</v>
      </c>
      <c r="C21" s="23" t="s">
        <v>134</v>
      </c>
      <c r="D21" s="19" t="s">
        <v>135</v>
      </c>
      <c r="E21" s="19" t="s">
        <v>80</v>
      </c>
      <c r="F21" s="19" t="s">
        <v>17</v>
      </c>
      <c r="G21" s="18" t="str">
        <f t="shared" si="0"/>
        <v>SPD-00225/WPJ.16/KP.02/2020</v>
      </c>
      <c r="H21" s="20" t="s">
        <v>87</v>
      </c>
      <c r="I21" s="21" t="s">
        <v>122</v>
      </c>
      <c r="J21" s="19" t="s">
        <v>18</v>
      </c>
      <c r="K21" s="19" t="s">
        <v>55</v>
      </c>
      <c r="L21" s="20" t="s">
        <v>99</v>
      </c>
      <c r="M21" s="19">
        <v>130</v>
      </c>
      <c r="N21" s="20" t="s">
        <v>99</v>
      </c>
      <c r="O21" s="19">
        <v>1</v>
      </c>
      <c r="P21" s="19" t="s">
        <v>19</v>
      </c>
      <c r="Q21" s="19" t="s">
        <v>130</v>
      </c>
      <c r="R21" s="20" t="s">
        <v>87</v>
      </c>
      <c r="S21" s="1">
        <v>370000</v>
      </c>
      <c r="U21" s="1">
        <f t="shared" si="4"/>
        <v>370000</v>
      </c>
      <c r="V21" s="1">
        <f t="shared" si="5"/>
        <v>74000</v>
      </c>
      <c r="W21" s="1">
        <f t="shared" si="6"/>
        <v>296000</v>
      </c>
      <c r="AG21" s="1">
        <v>296000</v>
      </c>
      <c r="AJ21" s="1">
        <v>296000</v>
      </c>
      <c r="AQ21" s="24">
        <v>0</v>
      </c>
    </row>
    <row r="22" spans="1:43" x14ac:dyDescent="0.25">
      <c r="A22" s="1">
        <v>226</v>
      </c>
      <c r="B22" s="21" t="s">
        <v>136</v>
      </c>
      <c r="C22" s="23" t="s">
        <v>137</v>
      </c>
      <c r="D22" s="19" t="s">
        <v>135</v>
      </c>
      <c r="E22" s="19" t="s">
        <v>80</v>
      </c>
      <c r="F22" s="19" t="s">
        <v>17</v>
      </c>
      <c r="G22" s="18" t="str">
        <f t="shared" si="0"/>
        <v>SPD-00226/WPJ.16/KP.02/2020</v>
      </c>
      <c r="H22" s="20" t="s">
        <v>87</v>
      </c>
      <c r="I22" s="21" t="s">
        <v>122</v>
      </c>
      <c r="J22" s="19" t="s">
        <v>18</v>
      </c>
      <c r="K22" s="19" t="s">
        <v>55</v>
      </c>
      <c r="L22" s="20" t="s">
        <v>99</v>
      </c>
      <c r="M22" s="19">
        <v>130</v>
      </c>
      <c r="N22" s="20" t="s">
        <v>99</v>
      </c>
      <c r="O22" s="19">
        <v>1</v>
      </c>
      <c r="P22" s="19" t="s">
        <v>19</v>
      </c>
      <c r="Q22" s="19" t="s">
        <v>130</v>
      </c>
      <c r="R22" s="20" t="s">
        <v>87</v>
      </c>
      <c r="S22" s="1">
        <v>370000</v>
      </c>
      <c r="U22" s="1">
        <f t="shared" si="4"/>
        <v>370000</v>
      </c>
      <c r="V22" s="1">
        <f t="shared" si="5"/>
        <v>74000</v>
      </c>
      <c r="W22" s="1">
        <f t="shared" si="6"/>
        <v>296000</v>
      </c>
      <c r="AG22" s="1">
        <v>296000</v>
      </c>
      <c r="AJ22" s="1">
        <v>296000</v>
      </c>
      <c r="AQ22" s="24">
        <v>0</v>
      </c>
    </row>
    <row r="23" spans="1:43" x14ac:dyDescent="0.25">
      <c r="A23" s="1">
        <v>227</v>
      </c>
      <c r="B23" s="21" t="s">
        <v>138</v>
      </c>
      <c r="C23" s="23" t="s">
        <v>139</v>
      </c>
      <c r="D23" s="19" t="s">
        <v>135</v>
      </c>
      <c r="E23" s="19" t="s">
        <v>80</v>
      </c>
      <c r="F23" s="19" t="s">
        <v>17</v>
      </c>
      <c r="G23" s="18" t="str">
        <f t="shared" si="0"/>
        <v>SPD-00227/WPJ.16/KP.02/2020</v>
      </c>
      <c r="H23" s="20" t="s">
        <v>87</v>
      </c>
      <c r="I23" s="21" t="s">
        <v>122</v>
      </c>
      <c r="J23" s="19" t="s">
        <v>18</v>
      </c>
      <c r="K23" s="19" t="s">
        <v>55</v>
      </c>
      <c r="L23" s="20" t="s">
        <v>99</v>
      </c>
      <c r="M23" s="19">
        <v>130</v>
      </c>
      <c r="N23" s="20" t="s">
        <v>99</v>
      </c>
      <c r="O23" s="19">
        <v>1</v>
      </c>
      <c r="P23" s="19" t="s">
        <v>19</v>
      </c>
      <c r="Q23" s="19" t="s">
        <v>130</v>
      </c>
      <c r="R23" s="20" t="s">
        <v>87</v>
      </c>
      <c r="S23" s="1">
        <v>370000</v>
      </c>
      <c r="U23" s="1">
        <f t="shared" si="4"/>
        <v>370000</v>
      </c>
      <c r="V23" s="1">
        <f t="shared" si="5"/>
        <v>74000</v>
      </c>
      <c r="W23" s="1">
        <f t="shared" si="6"/>
        <v>296000</v>
      </c>
      <c r="AG23" s="1">
        <v>296000</v>
      </c>
      <c r="AJ23" s="1">
        <v>296000</v>
      </c>
      <c r="AQ23" s="24">
        <v>0</v>
      </c>
    </row>
    <row r="24" spans="1:43" x14ac:dyDescent="0.25">
      <c r="A24" s="1">
        <v>228</v>
      </c>
      <c r="B24" s="21" t="s">
        <v>140</v>
      </c>
      <c r="C24" s="23" t="s">
        <v>141</v>
      </c>
      <c r="D24" s="19" t="s">
        <v>135</v>
      </c>
      <c r="E24" s="19" t="s">
        <v>80</v>
      </c>
      <c r="F24" s="19" t="s">
        <v>17</v>
      </c>
      <c r="G24" s="18" t="str">
        <f t="shared" si="0"/>
        <v>SPD-00228/WPJ.16/KP.02/2020</v>
      </c>
      <c r="H24" s="20" t="s">
        <v>87</v>
      </c>
      <c r="I24" s="21" t="s">
        <v>122</v>
      </c>
      <c r="J24" s="19" t="s">
        <v>18</v>
      </c>
      <c r="K24" s="19" t="s">
        <v>55</v>
      </c>
      <c r="L24" s="20" t="s">
        <v>99</v>
      </c>
      <c r="M24" s="19">
        <v>130</v>
      </c>
      <c r="N24" s="20" t="s">
        <v>99</v>
      </c>
      <c r="O24" s="19">
        <v>1</v>
      </c>
      <c r="P24" s="19" t="s">
        <v>19</v>
      </c>
      <c r="Q24" s="19" t="s">
        <v>130</v>
      </c>
      <c r="R24" s="20" t="s">
        <v>87</v>
      </c>
      <c r="S24" s="1">
        <v>370000</v>
      </c>
      <c r="U24" s="1">
        <f t="shared" si="4"/>
        <v>370000</v>
      </c>
      <c r="V24" s="1">
        <f t="shared" si="5"/>
        <v>74000</v>
      </c>
      <c r="W24" s="1">
        <f t="shared" si="6"/>
        <v>296000</v>
      </c>
      <c r="AG24" s="1">
        <v>296000</v>
      </c>
      <c r="AJ24" s="1">
        <v>296000</v>
      </c>
      <c r="AQ24" s="24">
        <v>0</v>
      </c>
    </row>
    <row r="25" spans="1:43" x14ac:dyDescent="0.25">
      <c r="A25" s="24">
        <v>1</v>
      </c>
      <c r="B25" s="24" t="s">
        <v>50</v>
      </c>
      <c r="C25" s="24" t="s">
        <v>143</v>
      </c>
      <c r="D25" s="24" t="s">
        <v>16</v>
      </c>
      <c r="E25" s="24" t="s">
        <v>52</v>
      </c>
      <c r="F25" s="24" t="s">
        <v>17</v>
      </c>
      <c r="G25" s="24" t="s">
        <v>144</v>
      </c>
      <c r="H25" s="24" t="s">
        <v>145</v>
      </c>
      <c r="I25" s="24" t="s">
        <v>146</v>
      </c>
      <c r="J25" s="24" t="s">
        <v>18</v>
      </c>
      <c r="K25" s="24" t="s">
        <v>55</v>
      </c>
      <c r="L25" s="24" t="s">
        <v>145</v>
      </c>
      <c r="M25" s="24">
        <v>361</v>
      </c>
      <c r="N25" s="24" t="s">
        <v>145</v>
      </c>
      <c r="O25" s="24">
        <v>1</v>
      </c>
      <c r="P25" s="24" t="s">
        <v>147</v>
      </c>
      <c r="Q25" s="24" t="s">
        <v>148</v>
      </c>
      <c r="R25" s="24" t="s">
        <v>149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 t="s">
        <v>150</v>
      </c>
      <c r="AB25" s="24" t="s">
        <v>151</v>
      </c>
      <c r="AC25" s="24" t="s">
        <v>151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 t="s">
        <v>22</v>
      </c>
      <c r="AL25" s="24" t="s">
        <v>152</v>
      </c>
      <c r="AM25" s="24" t="s">
        <v>153</v>
      </c>
      <c r="AN25" s="24">
        <v>0</v>
      </c>
      <c r="AO25" s="24" t="s">
        <v>154</v>
      </c>
      <c r="AP25" s="24" t="s">
        <v>151</v>
      </c>
      <c r="AQ25" s="24">
        <v>0</v>
      </c>
    </row>
    <row r="26" spans="1:43" x14ac:dyDescent="0.25">
      <c r="A26" s="24">
        <v>2</v>
      </c>
      <c r="B26" s="24" t="s">
        <v>155</v>
      </c>
      <c r="C26" s="24" t="s">
        <v>156</v>
      </c>
      <c r="D26" s="24" t="s">
        <v>62</v>
      </c>
      <c r="E26" s="24" t="s">
        <v>63</v>
      </c>
      <c r="F26" s="24" t="s">
        <v>17</v>
      </c>
      <c r="G26" s="24" t="s">
        <v>157</v>
      </c>
      <c r="H26" s="24" t="s">
        <v>145</v>
      </c>
      <c r="I26" s="24" t="s">
        <v>146</v>
      </c>
      <c r="J26" s="24" t="s">
        <v>18</v>
      </c>
      <c r="K26" s="24" t="s">
        <v>55</v>
      </c>
      <c r="L26" s="24" t="s">
        <v>145</v>
      </c>
      <c r="M26" s="24">
        <v>361</v>
      </c>
      <c r="N26" s="24" t="s">
        <v>145</v>
      </c>
      <c r="O26" s="24">
        <v>1</v>
      </c>
      <c r="P26" s="24" t="s">
        <v>147</v>
      </c>
      <c r="Q26" s="24" t="s">
        <v>148</v>
      </c>
      <c r="R26" s="24" t="s">
        <v>149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 t="s">
        <v>150</v>
      </c>
      <c r="AB26" s="24" t="s">
        <v>151</v>
      </c>
      <c r="AC26" s="24" t="s">
        <v>151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 t="s">
        <v>22</v>
      </c>
      <c r="AL26" s="24" t="s">
        <v>152</v>
      </c>
      <c r="AM26" s="24" t="s">
        <v>153</v>
      </c>
      <c r="AN26" s="24">
        <v>0</v>
      </c>
      <c r="AO26" s="24" t="s">
        <v>154</v>
      </c>
      <c r="AP26" s="24" t="s">
        <v>151</v>
      </c>
      <c r="AQ26" s="24">
        <v>0</v>
      </c>
    </row>
    <row r="27" spans="1:43" x14ac:dyDescent="0.25">
      <c r="A27" s="24">
        <v>3</v>
      </c>
      <c r="B27" s="24" t="s">
        <v>60</v>
      </c>
      <c r="C27" s="24" t="s">
        <v>158</v>
      </c>
      <c r="D27" s="24" t="s">
        <v>62</v>
      </c>
      <c r="E27" s="24" t="s">
        <v>63</v>
      </c>
      <c r="F27" s="24" t="s">
        <v>17</v>
      </c>
      <c r="G27" s="24" t="s">
        <v>159</v>
      </c>
      <c r="H27" s="24" t="s">
        <v>145</v>
      </c>
      <c r="I27" s="24" t="s">
        <v>146</v>
      </c>
      <c r="J27" s="24" t="s">
        <v>18</v>
      </c>
      <c r="K27" s="24" t="s">
        <v>55</v>
      </c>
      <c r="L27" s="24" t="s">
        <v>145</v>
      </c>
      <c r="M27" s="24">
        <v>361</v>
      </c>
      <c r="N27" s="24" t="s">
        <v>145</v>
      </c>
      <c r="O27" s="24">
        <v>1</v>
      </c>
      <c r="P27" s="24" t="s">
        <v>147</v>
      </c>
      <c r="Q27" s="24" t="s">
        <v>148</v>
      </c>
      <c r="R27" s="24" t="s">
        <v>149</v>
      </c>
      <c r="S27" s="24">
        <v>370000</v>
      </c>
      <c r="T27" s="24">
        <v>0</v>
      </c>
      <c r="U27" s="24">
        <v>370000</v>
      </c>
      <c r="V27" s="24">
        <v>74000</v>
      </c>
      <c r="W27" s="24">
        <v>296000</v>
      </c>
      <c r="X27" s="24">
        <v>0</v>
      </c>
      <c r="Y27" s="24">
        <v>0</v>
      </c>
      <c r="Z27" s="24">
        <v>0</v>
      </c>
      <c r="AA27" s="24" t="s">
        <v>150</v>
      </c>
      <c r="AB27" s="24" t="s">
        <v>151</v>
      </c>
      <c r="AC27" s="24" t="s">
        <v>151</v>
      </c>
      <c r="AD27" s="24">
        <v>0</v>
      </c>
      <c r="AE27" s="24">
        <v>0</v>
      </c>
      <c r="AF27" s="24">
        <v>0</v>
      </c>
      <c r="AG27" s="24">
        <v>296000</v>
      </c>
      <c r="AH27" s="24">
        <v>0</v>
      </c>
      <c r="AI27" s="24">
        <v>0</v>
      </c>
      <c r="AJ27" s="24">
        <v>296000</v>
      </c>
      <c r="AK27" s="24" t="s">
        <v>22</v>
      </c>
      <c r="AL27" s="24" t="s">
        <v>160</v>
      </c>
      <c r="AM27" s="24" t="s">
        <v>161</v>
      </c>
      <c r="AN27" s="24">
        <v>501</v>
      </c>
      <c r="AO27" s="24" t="s">
        <v>154</v>
      </c>
      <c r="AP27" s="24" t="s">
        <v>162</v>
      </c>
      <c r="AQ27" s="24">
        <v>0</v>
      </c>
    </row>
    <row r="28" spans="1:43" x14ac:dyDescent="0.25">
      <c r="A28" s="24">
        <v>4</v>
      </c>
      <c r="B28" s="24" t="s">
        <v>64</v>
      </c>
      <c r="C28" s="24" t="s">
        <v>163</v>
      </c>
      <c r="D28" s="24" t="s">
        <v>66</v>
      </c>
      <c r="E28" s="24" t="s">
        <v>63</v>
      </c>
      <c r="F28" s="24" t="s">
        <v>17</v>
      </c>
      <c r="G28" s="24" t="s">
        <v>164</v>
      </c>
      <c r="H28" s="24" t="s">
        <v>145</v>
      </c>
      <c r="I28" s="24" t="s">
        <v>146</v>
      </c>
      <c r="J28" s="24" t="s">
        <v>18</v>
      </c>
      <c r="K28" s="24" t="s">
        <v>55</v>
      </c>
      <c r="L28" s="24" t="s">
        <v>145</v>
      </c>
      <c r="M28" s="24">
        <v>361</v>
      </c>
      <c r="N28" s="24" t="s">
        <v>145</v>
      </c>
      <c r="O28" s="24">
        <v>1</v>
      </c>
      <c r="P28" s="24" t="s">
        <v>147</v>
      </c>
      <c r="Q28" s="24" t="s">
        <v>148</v>
      </c>
      <c r="R28" s="24" t="s">
        <v>149</v>
      </c>
      <c r="S28" s="24">
        <v>370000</v>
      </c>
      <c r="T28" s="24">
        <v>0</v>
      </c>
      <c r="U28" s="24">
        <v>370000</v>
      </c>
      <c r="V28" s="24">
        <v>74000</v>
      </c>
      <c r="W28" s="24">
        <v>296000</v>
      </c>
      <c r="X28" s="24">
        <v>0</v>
      </c>
      <c r="Y28" s="24">
        <v>0</v>
      </c>
      <c r="Z28" s="24">
        <v>0</v>
      </c>
      <c r="AA28" s="24" t="s">
        <v>150</v>
      </c>
      <c r="AB28" s="24" t="s">
        <v>151</v>
      </c>
      <c r="AC28" s="24" t="s">
        <v>151</v>
      </c>
      <c r="AD28" s="24">
        <v>0</v>
      </c>
      <c r="AE28" s="24">
        <v>0</v>
      </c>
      <c r="AF28" s="24">
        <v>0</v>
      </c>
      <c r="AG28" s="24">
        <v>296000</v>
      </c>
      <c r="AH28" s="24">
        <v>0</v>
      </c>
      <c r="AI28" s="24">
        <v>0</v>
      </c>
      <c r="AJ28" s="24">
        <v>296000</v>
      </c>
      <c r="AK28" s="24" t="s">
        <v>22</v>
      </c>
      <c r="AL28" s="24" t="s">
        <v>160</v>
      </c>
      <c r="AM28" s="24" t="s">
        <v>161</v>
      </c>
      <c r="AN28" s="24">
        <v>501</v>
      </c>
      <c r="AO28" s="24" t="s">
        <v>154</v>
      </c>
      <c r="AP28" s="24" t="s">
        <v>162</v>
      </c>
      <c r="AQ28" s="24">
        <v>0</v>
      </c>
    </row>
    <row r="29" spans="1:43" x14ac:dyDescent="0.25">
      <c r="A29" s="24">
        <v>5</v>
      </c>
      <c r="B29" s="24" t="s">
        <v>165</v>
      </c>
      <c r="C29" s="24" t="s">
        <v>166</v>
      </c>
      <c r="D29" s="24" t="s">
        <v>16</v>
      </c>
      <c r="E29" s="24" t="s">
        <v>167</v>
      </c>
      <c r="F29" s="24" t="s">
        <v>17</v>
      </c>
      <c r="G29" s="24" t="s">
        <v>168</v>
      </c>
      <c r="H29" s="24" t="s">
        <v>169</v>
      </c>
      <c r="I29" s="24" t="s">
        <v>170</v>
      </c>
      <c r="J29" s="24" t="s">
        <v>171</v>
      </c>
      <c r="K29" s="24" t="s">
        <v>55</v>
      </c>
      <c r="L29" s="24" t="s">
        <v>172</v>
      </c>
      <c r="M29" s="24">
        <v>152</v>
      </c>
      <c r="N29" s="24" t="s">
        <v>173</v>
      </c>
      <c r="O29" s="24">
        <v>2</v>
      </c>
      <c r="P29" s="24" t="s">
        <v>174</v>
      </c>
      <c r="Q29" s="24" t="s">
        <v>175</v>
      </c>
      <c r="R29" s="24" t="s">
        <v>169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 t="s">
        <v>150</v>
      </c>
      <c r="AB29" s="24" t="s">
        <v>151</v>
      </c>
      <c r="AC29" s="24" t="s">
        <v>151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 t="s">
        <v>22</v>
      </c>
      <c r="AL29" s="24" t="s">
        <v>160</v>
      </c>
      <c r="AM29" s="24" t="s">
        <v>176</v>
      </c>
      <c r="AN29" s="24">
        <v>0</v>
      </c>
      <c r="AO29" s="24" t="s">
        <v>154</v>
      </c>
      <c r="AP29" s="24" t="s">
        <v>151</v>
      </c>
      <c r="AQ29" s="24">
        <v>0</v>
      </c>
    </row>
    <row r="30" spans="1:43" x14ac:dyDescent="0.25">
      <c r="A30" s="24">
        <v>6</v>
      </c>
      <c r="B30" s="24" t="s">
        <v>177</v>
      </c>
      <c r="C30" s="24" t="s">
        <v>178</v>
      </c>
      <c r="D30" s="24" t="s">
        <v>179</v>
      </c>
      <c r="E30" s="24" t="s">
        <v>180</v>
      </c>
      <c r="F30" s="24" t="s">
        <v>17</v>
      </c>
      <c r="G30" s="24" t="s">
        <v>181</v>
      </c>
      <c r="H30" s="24" t="s">
        <v>169</v>
      </c>
      <c r="I30" s="24" t="s">
        <v>170</v>
      </c>
      <c r="J30" s="24" t="s">
        <v>171</v>
      </c>
      <c r="K30" s="24" t="s">
        <v>55</v>
      </c>
      <c r="L30" s="24" t="s">
        <v>172</v>
      </c>
      <c r="M30" s="24">
        <v>152</v>
      </c>
      <c r="N30" s="24" t="s">
        <v>173</v>
      </c>
      <c r="O30" s="24">
        <v>2</v>
      </c>
      <c r="P30" s="24" t="s">
        <v>174</v>
      </c>
      <c r="Q30" s="24" t="s">
        <v>175</v>
      </c>
      <c r="R30" s="24" t="s">
        <v>169</v>
      </c>
      <c r="S30" s="24">
        <v>530000</v>
      </c>
      <c r="T30" s="24">
        <v>0</v>
      </c>
      <c r="U30" s="24">
        <v>1060000</v>
      </c>
      <c r="V30" s="24">
        <v>212000</v>
      </c>
      <c r="W30" s="24">
        <v>848000</v>
      </c>
      <c r="X30" s="24">
        <v>0</v>
      </c>
      <c r="Y30" s="24">
        <v>0</v>
      </c>
      <c r="Z30" s="24">
        <v>0</v>
      </c>
      <c r="AA30" s="24" t="s">
        <v>150</v>
      </c>
      <c r="AB30" s="24" t="s">
        <v>151</v>
      </c>
      <c r="AC30" s="24" t="s">
        <v>151</v>
      </c>
      <c r="AD30" s="24">
        <v>0</v>
      </c>
      <c r="AE30" s="24">
        <v>0</v>
      </c>
      <c r="AF30" s="24">
        <v>0</v>
      </c>
      <c r="AG30" s="24">
        <v>848000</v>
      </c>
      <c r="AH30" s="24">
        <v>0</v>
      </c>
      <c r="AI30" s="24">
        <v>0</v>
      </c>
      <c r="AJ30" s="24">
        <v>848000</v>
      </c>
      <c r="AK30" s="24" t="s">
        <v>22</v>
      </c>
      <c r="AL30" s="24" t="s">
        <v>160</v>
      </c>
      <c r="AM30" s="24" t="s">
        <v>161</v>
      </c>
      <c r="AN30" s="24">
        <v>994</v>
      </c>
      <c r="AO30" s="24" t="s">
        <v>154</v>
      </c>
      <c r="AP30" s="24" t="s">
        <v>162</v>
      </c>
      <c r="AQ30" s="24">
        <v>0</v>
      </c>
    </row>
    <row r="31" spans="1:43" x14ac:dyDescent="0.25">
      <c r="A31" s="24">
        <v>7</v>
      </c>
      <c r="B31" s="24" t="s">
        <v>182</v>
      </c>
      <c r="C31" s="24" t="s">
        <v>183</v>
      </c>
      <c r="D31" s="24" t="s">
        <v>179</v>
      </c>
      <c r="E31" s="24" t="s">
        <v>184</v>
      </c>
      <c r="F31" s="24" t="s">
        <v>17</v>
      </c>
      <c r="G31" s="24" t="s">
        <v>185</v>
      </c>
      <c r="H31" s="24" t="s">
        <v>169</v>
      </c>
      <c r="I31" s="24" t="s">
        <v>170</v>
      </c>
      <c r="J31" s="24" t="s">
        <v>171</v>
      </c>
      <c r="K31" s="24" t="s">
        <v>55</v>
      </c>
      <c r="L31" s="24" t="s">
        <v>172</v>
      </c>
      <c r="M31" s="24">
        <v>152</v>
      </c>
      <c r="N31" s="24" t="s">
        <v>173</v>
      </c>
      <c r="O31" s="24">
        <v>2</v>
      </c>
      <c r="P31" s="24" t="s">
        <v>174</v>
      </c>
      <c r="Q31" s="24" t="s">
        <v>175</v>
      </c>
      <c r="R31" s="24" t="s">
        <v>169</v>
      </c>
      <c r="S31" s="24">
        <v>530000</v>
      </c>
      <c r="T31" s="24">
        <v>0</v>
      </c>
      <c r="U31" s="24">
        <v>1060000</v>
      </c>
      <c r="V31" s="24">
        <v>212000</v>
      </c>
      <c r="W31" s="24">
        <v>848000</v>
      </c>
      <c r="X31" s="24">
        <v>0</v>
      </c>
      <c r="Y31" s="24">
        <v>0</v>
      </c>
      <c r="Z31" s="24">
        <v>0</v>
      </c>
      <c r="AA31" s="24" t="s">
        <v>150</v>
      </c>
      <c r="AB31" s="24" t="s">
        <v>151</v>
      </c>
      <c r="AC31" s="24" t="s">
        <v>151</v>
      </c>
      <c r="AD31" s="24">
        <v>0</v>
      </c>
      <c r="AE31" s="24">
        <v>0</v>
      </c>
      <c r="AF31" s="24">
        <v>0</v>
      </c>
      <c r="AG31" s="24">
        <v>848000</v>
      </c>
      <c r="AH31" s="24">
        <v>0</v>
      </c>
      <c r="AI31" s="24">
        <v>0</v>
      </c>
      <c r="AJ31" s="24">
        <v>848000</v>
      </c>
      <c r="AK31" s="24" t="s">
        <v>22</v>
      </c>
      <c r="AL31" s="24" t="s">
        <v>160</v>
      </c>
      <c r="AM31" s="24" t="s">
        <v>186</v>
      </c>
      <c r="AN31" s="24">
        <v>994</v>
      </c>
      <c r="AO31" s="24" t="s">
        <v>154</v>
      </c>
      <c r="AP31" s="24" t="s">
        <v>187</v>
      </c>
      <c r="AQ31" s="24">
        <v>0</v>
      </c>
    </row>
    <row r="32" spans="1:43" x14ac:dyDescent="0.25">
      <c r="A32" s="24">
        <v>8</v>
      </c>
      <c r="B32" s="24" t="s">
        <v>188</v>
      </c>
      <c r="C32" s="24" t="s">
        <v>189</v>
      </c>
      <c r="D32" s="24" t="s">
        <v>16</v>
      </c>
      <c r="E32" s="24" t="s">
        <v>190</v>
      </c>
      <c r="F32" s="24" t="s">
        <v>17</v>
      </c>
      <c r="G32" s="24" t="s">
        <v>191</v>
      </c>
      <c r="H32" s="24" t="s">
        <v>169</v>
      </c>
      <c r="I32" s="24" t="s">
        <v>170</v>
      </c>
      <c r="J32" s="24" t="s">
        <v>171</v>
      </c>
      <c r="K32" s="24" t="s">
        <v>55</v>
      </c>
      <c r="L32" s="24" t="s">
        <v>173</v>
      </c>
      <c r="M32" s="24">
        <v>152</v>
      </c>
      <c r="N32" s="24" t="s">
        <v>192</v>
      </c>
      <c r="O32" s="24">
        <v>1</v>
      </c>
      <c r="P32" s="24" t="s">
        <v>147</v>
      </c>
      <c r="Q32" s="24" t="s">
        <v>193</v>
      </c>
      <c r="R32" s="24" t="s">
        <v>169</v>
      </c>
      <c r="S32" s="24">
        <v>530000</v>
      </c>
      <c r="T32" s="24">
        <v>0</v>
      </c>
      <c r="U32" s="24">
        <v>530000</v>
      </c>
      <c r="V32" s="24">
        <v>106000</v>
      </c>
      <c r="W32" s="24">
        <v>424000</v>
      </c>
      <c r="X32" s="24">
        <v>0</v>
      </c>
      <c r="Y32" s="24">
        <v>0</v>
      </c>
      <c r="Z32" s="24">
        <v>0</v>
      </c>
      <c r="AA32" s="24" t="s">
        <v>151</v>
      </c>
      <c r="AB32" s="24" t="s">
        <v>151</v>
      </c>
      <c r="AC32" s="24" t="s">
        <v>151</v>
      </c>
      <c r="AD32" s="24">
        <v>0</v>
      </c>
      <c r="AE32" s="24">
        <v>0</v>
      </c>
      <c r="AF32" s="24">
        <v>0</v>
      </c>
      <c r="AG32" s="24">
        <v>424000</v>
      </c>
      <c r="AH32" s="24">
        <v>0</v>
      </c>
      <c r="AI32" s="24">
        <v>0</v>
      </c>
      <c r="AJ32" s="24">
        <v>424000</v>
      </c>
      <c r="AK32" s="24" t="s">
        <v>22</v>
      </c>
      <c r="AL32" s="24" t="s">
        <v>151</v>
      </c>
      <c r="AM32" s="24" t="s">
        <v>153</v>
      </c>
      <c r="AN32" s="24" t="s">
        <v>151</v>
      </c>
      <c r="AO32" s="24" t="s">
        <v>154</v>
      </c>
      <c r="AP32" s="24" t="s">
        <v>151</v>
      </c>
      <c r="AQ32" s="24">
        <v>0</v>
      </c>
    </row>
    <row r="33" spans="1:43" x14ac:dyDescent="0.25">
      <c r="A33" s="24">
        <v>9</v>
      </c>
      <c r="B33" s="24" t="s">
        <v>194</v>
      </c>
      <c r="C33" s="24" t="s">
        <v>195</v>
      </c>
      <c r="D33" s="24" t="s">
        <v>16</v>
      </c>
      <c r="E33" s="24" t="s">
        <v>196</v>
      </c>
      <c r="F33" s="24" t="s">
        <v>17</v>
      </c>
      <c r="G33" s="24" t="s">
        <v>197</v>
      </c>
      <c r="H33" s="24" t="s">
        <v>169</v>
      </c>
      <c r="I33" s="24" t="s">
        <v>170</v>
      </c>
      <c r="J33" s="24" t="s">
        <v>171</v>
      </c>
      <c r="K33" s="24" t="s">
        <v>55</v>
      </c>
      <c r="L33" s="24" t="s">
        <v>173</v>
      </c>
      <c r="M33" s="24">
        <v>152</v>
      </c>
      <c r="N33" s="24" t="s">
        <v>192</v>
      </c>
      <c r="O33" s="24">
        <v>1</v>
      </c>
      <c r="P33" s="24" t="s">
        <v>147</v>
      </c>
      <c r="Q33" s="24" t="s">
        <v>193</v>
      </c>
      <c r="R33" s="24" t="s">
        <v>169</v>
      </c>
      <c r="S33" s="24">
        <v>530000</v>
      </c>
      <c r="T33" s="24">
        <v>0</v>
      </c>
      <c r="U33" s="24">
        <v>530000</v>
      </c>
      <c r="V33" s="24">
        <v>106000</v>
      </c>
      <c r="W33" s="24">
        <v>424000</v>
      </c>
      <c r="X33" s="24">
        <v>0</v>
      </c>
      <c r="Y33" s="24">
        <v>0</v>
      </c>
      <c r="Z33" s="24">
        <v>0</v>
      </c>
      <c r="AA33" s="24" t="s">
        <v>150</v>
      </c>
      <c r="AB33" s="24" t="s">
        <v>198</v>
      </c>
      <c r="AC33" s="24" t="s">
        <v>198</v>
      </c>
      <c r="AD33" s="24">
        <v>0</v>
      </c>
      <c r="AE33" s="24">
        <v>0</v>
      </c>
      <c r="AF33" s="24">
        <v>0</v>
      </c>
      <c r="AG33" s="24">
        <v>424000</v>
      </c>
      <c r="AH33" s="24">
        <v>0</v>
      </c>
      <c r="AI33" s="24">
        <v>0</v>
      </c>
      <c r="AJ33" s="24">
        <v>424000</v>
      </c>
      <c r="AK33" s="24" t="s">
        <v>22</v>
      </c>
      <c r="AL33" s="24" t="s">
        <v>199</v>
      </c>
      <c r="AM33" s="24" t="s">
        <v>153</v>
      </c>
      <c r="AN33" s="24">
        <v>0</v>
      </c>
      <c r="AO33" s="24" t="s">
        <v>154</v>
      </c>
      <c r="AP33" s="24" t="s">
        <v>151</v>
      </c>
      <c r="AQ33" s="24">
        <v>0</v>
      </c>
    </row>
    <row r="34" spans="1:43" x14ac:dyDescent="0.25">
      <c r="A34" s="24">
        <v>10</v>
      </c>
      <c r="B34" s="24" t="s">
        <v>94</v>
      </c>
      <c r="C34" s="24" t="s">
        <v>200</v>
      </c>
      <c r="D34" s="24" t="s">
        <v>96</v>
      </c>
      <c r="E34" s="24" t="s">
        <v>97</v>
      </c>
      <c r="F34" s="24" t="s">
        <v>17</v>
      </c>
      <c r="G34" s="24" t="s">
        <v>201</v>
      </c>
      <c r="H34" s="24" t="s">
        <v>202</v>
      </c>
      <c r="I34" s="24" t="s">
        <v>203</v>
      </c>
      <c r="J34" s="24" t="s">
        <v>18</v>
      </c>
      <c r="K34" s="24" t="s">
        <v>55</v>
      </c>
      <c r="L34" s="24" t="s">
        <v>204</v>
      </c>
      <c r="M34" s="24" t="s">
        <v>273</v>
      </c>
      <c r="N34" s="24" t="s">
        <v>205</v>
      </c>
      <c r="O34" s="24">
        <v>2</v>
      </c>
      <c r="P34" s="24" t="s">
        <v>174</v>
      </c>
      <c r="Q34" s="24" t="s">
        <v>206</v>
      </c>
      <c r="R34" s="24" t="s">
        <v>202</v>
      </c>
      <c r="S34" s="24">
        <v>200000</v>
      </c>
      <c r="T34" s="24">
        <v>0</v>
      </c>
      <c r="U34" s="24">
        <v>400000</v>
      </c>
      <c r="V34" s="24">
        <v>80000</v>
      </c>
      <c r="W34" s="24">
        <v>320000</v>
      </c>
      <c r="X34" s="24">
        <v>0</v>
      </c>
      <c r="Y34" s="24">
        <v>0</v>
      </c>
      <c r="Z34" s="24">
        <v>0</v>
      </c>
      <c r="AA34" s="24" t="s">
        <v>150</v>
      </c>
      <c r="AB34" s="24" t="s">
        <v>151</v>
      </c>
      <c r="AC34" s="24" t="s">
        <v>151</v>
      </c>
      <c r="AD34" s="24">
        <v>0</v>
      </c>
      <c r="AE34" s="24">
        <v>0</v>
      </c>
      <c r="AF34" s="24">
        <v>0</v>
      </c>
      <c r="AG34" s="24">
        <v>320000</v>
      </c>
      <c r="AH34" s="24">
        <v>0</v>
      </c>
      <c r="AI34" s="24">
        <v>0</v>
      </c>
      <c r="AJ34" s="24">
        <v>320000</v>
      </c>
      <c r="AK34" s="24" t="s">
        <v>22</v>
      </c>
      <c r="AL34" s="24" t="s">
        <v>160</v>
      </c>
      <c r="AM34" s="24" t="s">
        <v>161</v>
      </c>
      <c r="AN34" s="24">
        <v>501</v>
      </c>
      <c r="AO34" s="24" t="s">
        <v>154</v>
      </c>
      <c r="AP34" s="24" t="s">
        <v>162</v>
      </c>
      <c r="AQ34" s="24">
        <v>0</v>
      </c>
    </row>
    <row r="35" spans="1:43" x14ac:dyDescent="0.25">
      <c r="A35" s="24">
        <v>11</v>
      </c>
      <c r="B35" s="24" t="s">
        <v>102</v>
      </c>
      <c r="C35" s="24" t="s">
        <v>207</v>
      </c>
      <c r="D35" s="24" t="s">
        <v>62</v>
      </c>
      <c r="E35" s="24" t="s">
        <v>104</v>
      </c>
      <c r="F35" s="24" t="s">
        <v>17</v>
      </c>
      <c r="G35" s="24" t="s">
        <v>208</v>
      </c>
      <c r="H35" s="24" t="s">
        <v>202</v>
      </c>
      <c r="I35" s="24" t="s">
        <v>203</v>
      </c>
      <c r="J35" s="24" t="s">
        <v>18</v>
      </c>
      <c r="K35" s="24" t="s">
        <v>55</v>
      </c>
      <c r="L35" s="24" t="s">
        <v>204</v>
      </c>
      <c r="M35" s="24" t="s">
        <v>273</v>
      </c>
      <c r="N35" s="24" t="s">
        <v>205</v>
      </c>
      <c r="O35" s="24">
        <v>2</v>
      </c>
      <c r="P35" s="24" t="s">
        <v>174</v>
      </c>
      <c r="Q35" s="24" t="s">
        <v>206</v>
      </c>
      <c r="R35" s="24" t="s">
        <v>202</v>
      </c>
      <c r="S35" s="24">
        <v>200000</v>
      </c>
      <c r="T35" s="24">
        <v>0</v>
      </c>
      <c r="U35" s="24">
        <v>400000</v>
      </c>
      <c r="V35" s="24">
        <v>80000</v>
      </c>
      <c r="W35" s="24">
        <v>320000</v>
      </c>
      <c r="X35" s="24">
        <v>0</v>
      </c>
      <c r="Y35" s="24">
        <v>0</v>
      </c>
      <c r="Z35" s="24">
        <v>0</v>
      </c>
      <c r="AA35" s="24" t="s">
        <v>150</v>
      </c>
      <c r="AB35" s="24" t="s">
        <v>151</v>
      </c>
      <c r="AC35" s="24" t="s">
        <v>151</v>
      </c>
      <c r="AD35" s="24">
        <v>0</v>
      </c>
      <c r="AE35" s="24">
        <v>0</v>
      </c>
      <c r="AF35" s="24">
        <v>0</v>
      </c>
      <c r="AG35" s="24">
        <v>320000</v>
      </c>
      <c r="AH35" s="24">
        <v>0</v>
      </c>
      <c r="AI35" s="24">
        <v>0</v>
      </c>
      <c r="AJ35" s="24">
        <v>320000</v>
      </c>
      <c r="AK35" s="24" t="s">
        <v>22</v>
      </c>
      <c r="AL35" s="24" t="s">
        <v>160</v>
      </c>
      <c r="AM35" s="24" t="s">
        <v>161</v>
      </c>
      <c r="AN35" s="24">
        <v>501</v>
      </c>
      <c r="AO35" s="24" t="s">
        <v>154</v>
      </c>
      <c r="AP35" s="24" t="s">
        <v>162</v>
      </c>
      <c r="AQ35" s="24">
        <v>0</v>
      </c>
    </row>
    <row r="36" spans="1:43" x14ac:dyDescent="0.25">
      <c r="A36" s="24">
        <v>12</v>
      </c>
      <c r="B36" s="24" t="s">
        <v>209</v>
      </c>
      <c r="C36" s="24" t="s">
        <v>210</v>
      </c>
      <c r="D36" s="24" t="s">
        <v>22</v>
      </c>
      <c r="E36" s="24" t="s">
        <v>211</v>
      </c>
      <c r="F36" s="24" t="s">
        <v>17</v>
      </c>
      <c r="G36" s="24" t="s">
        <v>212</v>
      </c>
      <c r="H36" s="24" t="s">
        <v>202</v>
      </c>
      <c r="I36" s="24" t="s">
        <v>213</v>
      </c>
      <c r="J36" s="24" t="s">
        <v>18</v>
      </c>
      <c r="K36" s="24" t="s">
        <v>55</v>
      </c>
      <c r="L36" s="24" t="s">
        <v>204</v>
      </c>
      <c r="M36" s="24" t="s">
        <v>273</v>
      </c>
      <c r="N36" s="24" t="s">
        <v>205</v>
      </c>
      <c r="O36" s="24">
        <v>2</v>
      </c>
      <c r="P36" s="24" t="s">
        <v>174</v>
      </c>
      <c r="Q36" s="24" t="s">
        <v>214</v>
      </c>
      <c r="R36" s="24" t="s">
        <v>202</v>
      </c>
      <c r="S36" s="24">
        <v>200000</v>
      </c>
      <c r="T36" s="24">
        <v>0</v>
      </c>
      <c r="U36" s="24">
        <v>400000</v>
      </c>
      <c r="V36" s="24">
        <v>80000</v>
      </c>
      <c r="W36" s="24">
        <v>320000</v>
      </c>
      <c r="X36" s="24">
        <v>0</v>
      </c>
      <c r="Y36" s="24">
        <v>0</v>
      </c>
      <c r="Z36" s="24">
        <v>0</v>
      </c>
      <c r="AA36" s="24" t="s">
        <v>150</v>
      </c>
      <c r="AB36" s="24" t="s">
        <v>151</v>
      </c>
      <c r="AC36" s="24" t="s">
        <v>151</v>
      </c>
      <c r="AD36" s="24">
        <v>0</v>
      </c>
      <c r="AE36" s="24">
        <v>0</v>
      </c>
      <c r="AF36" s="24">
        <v>0</v>
      </c>
      <c r="AG36" s="24">
        <v>320000</v>
      </c>
      <c r="AH36" s="24">
        <v>0</v>
      </c>
      <c r="AI36" s="24">
        <v>0</v>
      </c>
      <c r="AJ36" s="24">
        <v>320000</v>
      </c>
      <c r="AK36" s="24" t="s">
        <v>22</v>
      </c>
      <c r="AL36" s="24" t="s">
        <v>160</v>
      </c>
      <c r="AM36" s="24" t="s">
        <v>215</v>
      </c>
      <c r="AN36" s="24">
        <v>501</v>
      </c>
      <c r="AO36" s="24" t="s">
        <v>154</v>
      </c>
      <c r="AP36" s="24" t="s">
        <v>162</v>
      </c>
      <c r="AQ36" s="24">
        <v>0</v>
      </c>
    </row>
    <row r="37" spans="1:43" x14ac:dyDescent="0.25">
      <c r="A37" s="24">
        <v>13</v>
      </c>
      <c r="B37" s="24" t="s">
        <v>81</v>
      </c>
      <c r="C37" s="24" t="s">
        <v>216</v>
      </c>
      <c r="D37" s="24" t="s">
        <v>83</v>
      </c>
      <c r="E37" s="24" t="s">
        <v>84</v>
      </c>
      <c r="F37" s="24" t="s">
        <v>17</v>
      </c>
      <c r="G37" s="24" t="s">
        <v>217</v>
      </c>
      <c r="H37" s="24" t="s">
        <v>204</v>
      </c>
      <c r="I37" s="24" t="s">
        <v>218</v>
      </c>
      <c r="J37" s="24" t="s">
        <v>18</v>
      </c>
      <c r="K37" s="24" t="s">
        <v>55</v>
      </c>
      <c r="L37" s="24" t="s">
        <v>204</v>
      </c>
      <c r="M37" s="24">
        <v>129</v>
      </c>
      <c r="N37" s="24" t="s">
        <v>204</v>
      </c>
      <c r="O37" s="24">
        <v>1</v>
      </c>
      <c r="P37" s="24" t="s">
        <v>147</v>
      </c>
      <c r="Q37" s="24" t="s">
        <v>219</v>
      </c>
      <c r="R37" s="24" t="s">
        <v>202</v>
      </c>
      <c r="S37" s="24">
        <v>200000</v>
      </c>
      <c r="T37" s="24">
        <v>0</v>
      </c>
      <c r="U37" s="24">
        <v>200000</v>
      </c>
      <c r="V37" s="24">
        <v>40000</v>
      </c>
      <c r="W37" s="24">
        <v>160000</v>
      </c>
      <c r="X37" s="24">
        <v>0</v>
      </c>
      <c r="Y37" s="24">
        <v>0</v>
      </c>
      <c r="Z37" s="24">
        <v>0</v>
      </c>
      <c r="AA37" s="24" t="s">
        <v>150</v>
      </c>
      <c r="AB37" s="24" t="s">
        <v>151</v>
      </c>
      <c r="AC37" s="24" t="s">
        <v>151</v>
      </c>
      <c r="AD37" s="24">
        <v>0</v>
      </c>
      <c r="AE37" s="24">
        <v>0</v>
      </c>
      <c r="AF37" s="24">
        <v>0</v>
      </c>
      <c r="AG37" s="24">
        <v>160000</v>
      </c>
      <c r="AH37" s="24">
        <v>0</v>
      </c>
      <c r="AI37" s="24">
        <v>0</v>
      </c>
      <c r="AJ37" s="24">
        <v>160000</v>
      </c>
      <c r="AK37" s="24" t="s">
        <v>22</v>
      </c>
      <c r="AL37" s="24" t="s">
        <v>160</v>
      </c>
      <c r="AM37" s="24" t="s">
        <v>161</v>
      </c>
      <c r="AN37" s="24">
        <v>501</v>
      </c>
      <c r="AO37" s="24" t="s">
        <v>154</v>
      </c>
      <c r="AP37" s="24" t="s">
        <v>162</v>
      </c>
      <c r="AQ37" s="24">
        <v>0</v>
      </c>
    </row>
    <row r="38" spans="1:43" x14ac:dyDescent="0.25">
      <c r="A38" s="24">
        <v>14</v>
      </c>
      <c r="B38" s="24" t="s">
        <v>220</v>
      </c>
      <c r="C38" s="24" t="s">
        <v>221</v>
      </c>
      <c r="D38" s="24" t="s">
        <v>69</v>
      </c>
      <c r="E38" s="24" t="s">
        <v>80</v>
      </c>
      <c r="F38" s="24" t="s">
        <v>17</v>
      </c>
      <c r="G38" s="24" t="s">
        <v>222</v>
      </c>
      <c r="H38" s="24" t="s">
        <v>204</v>
      </c>
      <c r="I38" s="24" t="s">
        <v>218</v>
      </c>
      <c r="J38" s="24" t="s">
        <v>18</v>
      </c>
      <c r="K38" s="24" t="s">
        <v>55</v>
      </c>
      <c r="L38" s="24" t="s">
        <v>204</v>
      </c>
      <c r="M38" s="24">
        <v>129</v>
      </c>
      <c r="N38" s="24" t="s">
        <v>204</v>
      </c>
      <c r="O38" s="24">
        <v>1</v>
      </c>
      <c r="P38" s="24" t="s">
        <v>147</v>
      </c>
      <c r="Q38" s="24" t="s">
        <v>219</v>
      </c>
      <c r="R38" s="24" t="s">
        <v>202</v>
      </c>
      <c r="S38" s="24">
        <v>200000</v>
      </c>
      <c r="T38" s="24">
        <v>0</v>
      </c>
      <c r="U38" s="24">
        <v>200000</v>
      </c>
      <c r="V38" s="24">
        <v>40000</v>
      </c>
      <c r="W38" s="24">
        <v>160000</v>
      </c>
      <c r="X38" s="24">
        <v>0</v>
      </c>
      <c r="Y38" s="24">
        <v>0</v>
      </c>
      <c r="Z38" s="24">
        <v>0</v>
      </c>
      <c r="AA38" s="24" t="s">
        <v>150</v>
      </c>
      <c r="AB38" s="24" t="s">
        <v>151</v>
      </c>
      <c r="AC38" s="24" t="s">
        <v>151</v>
      </c>
      <c r="AD38" s="24">
        <v>0</v>
      </c>
      <c r="AE38" s="24">
        <v>0</v>
      </c>
      <c r="AF38" s="24">
        <v>0</v>
      </c>
      <c r="AG38" s="24">
        <v>160000</v>
      </c>
      <c r="AH38" s="24">
        <v>0</v>
      </c>
      <c r="AI38" s="24">
        <v>0</v>
      </c>
      <c r="AJ38" s="24">
        <v>160000</v>
      </c>
      <c r="AK38" s="24" t="s">
        <v>22</v>
      </c>
      <c r="AL38" s="24" t="s">
        <v>160</v>
      </c>
      <c r="AM38" s="24" t="s">
        <v>161</v>
      </c>
      <c r="AN38" s="24">
        <v>501</v>
      </c>
      <c r="AO38" s="24" t="s">
        <v>154</v>
      </c>
      <c r="AP38" s="24" t="s">
        <v>162</v>
      </c>
      <c r="AQ38" s="24">
        <v>0</v>
      </c>
    </row>
    <row r="39" spans="1:43" x14ac:dyDescent="0.25">
      <c r="A39" s="24">
        <v>15</v>
      </c>
      <c r="B39" s="24" t="s">
        <v>91</v>
      </c>
      <c r="C39" s="24" t="s">
        <v>223</v>
      </c>
      <c r="D39" s="24" t="s">
        <v>93</v>
      </c>
      <c r="E39" s="24" t="s">
        <v>80</v>
      </c>
      <c r="F39" s="24" t="s">
        <v>17</v>
      </c>
      <c r="G39" s="24" t="s">
        <v>224</v>
      </c>
      <c r="H39" s="24" t="s">
        <v>204</v>
      </c>
      <c r="I39" s="24" t="s">
        <v>218</v>
      </c>
      <c r="J39" s="24" t="s">
        <v>18</v>
      </c>
      <c r="K39" s="24" t="s">
        <v>55</v>
      </c>
      <c r="L39" s="24" t="s">
        <v>204</v>
      </c>
      <c r="M39" s="24">
        <v>129</v>
      </c>
      <c r="N39" s="24" t="s">
        <v>204</v>
      </c>
      <c r="O39" s="24">
        <v>1</v>
      </c>
      <c r="P39" s="24" t="s">
        <v>147</v>
      </c>
      <c r="Q39" s="24" t="s">
        <v>219</v>
      </c>
      <c r="R39" s="24" t="s">
        <v>202</v>
      </c>
      <c r="S39" s="24">
        <v>200000</v>
      </c>
      <c r="T39" s="24">
        <v>0</v>
      </c>
      <c r="U39" s="24">
        <v>200000</v>
      </c>
      <c r="V39" s="24">
        <v>40000</v>
      </c>
      <c r="W39" s="24">
        <v>160000</v>
      </c>
      <c r="X39" s="24">
        <v>0</v>
      </c>
      <c r="Y39" s="24">
        <v>0</v>
      </c>
      <c r="Z39" s="24">
        <v>0</v>
      </c>
      <c r="AA39" s="24" t="s">
        <v>150</v>
      </c>
      <c r="AB39" s="24" t="s">
        <v>151</v>
      </c>
      <c r="AC39" s="24" t="s">
        <v>151</v>
      </c>
      <c r="AD39" s="24">
        <v>0</v>
      </c>
      <c r="AE39" s="24">
        <v>0</v>
      </c>
      <c r="AF39" s="24">
        <v>0</v>
      </c>
      <c r="AG39" s="24">
        <v>160000</v>
      </c>
      <c r="AH39" s="24">
        <v>0</v>
      </c>
      <c r="AI39" s="24">
        <v>0</v>
      </c>
      <c r="AJ39" s="24">
        <v>160000</v>
      </c>
      <c r="AK39" s="24" t="s">
        <v>22</v>
      </c>
      <c r="AL39" s="24" t="s">
        <v>160</v>
      </c>
      <c r="AM39" s="24" t="s">
        <v>161</v>
      </c>
      <c r="AN39" s="24">
        <v>501</v>
      </c>
      <c r="AO39" s="24" t="s">
        <v>154</v>
      </c>
      <c r="AP39" s="24" t="s">
        <v>162</v>
      </c>
      <c r="AQ39" s="24">
        <v>0</v>
      </c>
    </row>
    <row r="40" spans="1:43" x14ac:dyDescent="0.25">
      <c r="A40" s="24">
        <v>16</v>
      </c>
      <c r="B40" s="24" t="s">
        <v>225</v>
      </c>
      <c r="C40" s="24" t="s">
        <v>226</v>
      </c>
      <c r="D40" s="24" t="s">
        <v>16</v>
      </c>
      <c r="E40" s="24" t="s">
        <v>227</v>
      </c>
      <c r="F40" s="24" t="s">
        <v>17</v>
      </c>
      <c r="G40" s="24" t="s">
        <v>228</v>
      </c>
      <c r="H40" s="24" t="s">
        <v>204</v>
      </c>
      <c r="I40" s="24" t="s">
        <v>229</v>
      </c>
      <c r="J40" s="24" t="s">
        <v>18</v>
      </c>
      <c r="K40" s="24" t="s">
        <v>55</v>
      </c>
      <c r="L40" s="24" t="s">
        <v>205</v>
      </c>
      <c r="M40" s="24">
        <v>129</v>
      </c>
      <c r="N40" s="24" t="s">
        <v>205</v>
      </c>
      <c r="O40" s="24">
        <v>1</v>
      </c>
      <c r="P40" s="24" t="s">
        <v>147</v>
      </c>
      <c r="Q40" s="24" t="s">
        <v>230</v>
      </c>
      <c r="R40" s="24" t="s">
        <v>202</v>
      </c>
      <c r="S40" s="24">
        <v>200000</v>
      </c>
      <c r="T40" s="24">
        <v>0</v>
      </c>
      <c r="U40" s="24">
        <v>200000</v>
      </c>
      <c r="V40" s="24">
        <v>40000</v>
      </c>
      <c r="W40" s="24">
        <v>160000</v>
      </c>
      <c r="X40" s="24">
        <v>0</v>
      </c>
      <c r="Y40" s="24">
        <v>0</v>
      </c>
      <c r="Z40" s="24">
        <v>0</v>
      </c>
      <c r="AA40" s="24" t="s">
        <v>150</v>
      </c>
      <c r="AB40" s="24" t="s">
        <v>151</v>
      </c>
      <c r="AC40" s="24" t="s">
        <v>151</v>
      </c>
      <c r="AD40" s="24">
        <v>0</v>
      </c>
      <c r="AE40" s="24">
        <v>0</v>
      </c>
      <c r="AF40" s="24">
        <v>0</v>
      </c>
      <c r="AG40" s="24">
        <v>160000</v>
      </c>
      <c r="AH40" s="24">
        <v>0</v>
      </c>
      <c r="AI40" s="24">
        <v>0</v>
      </c>
      <c r="AJ40" s="24">
        <v>160000</v>
      </c>
      <c r="AK40" s="24" t="s">
        <v>22</v>
      </c>
      <c r="AL40" s="24" t="s">
        <v>160</v>
      </c>
      <c r="AM40" s="24" t="s">
        <v>186</v>
      </c>
      <c r="AN40" s="24">
        <v>501</v>
      </c>
      <c r="AO40" s="24" t="s">
        <v>154</v>
      </c>
      <c r="AP40" s="24" t="s">
        <v>187</v>
      </c>
      <c r="AQ40" s="24">
        <v>0</v>
      </c>
    </row>
    <row r="41" spans="1:43" x14ac:dyDescent="0.25">
      <c r="A41" s="24">
        <v>17</v>
      </c>
      <c r="B41" s="24" t="s">
        <v>231</v>
      </c>
      <c r="C41" s="24" t="s">
        <v>232</v>
      </c>
      <c r="D41" s="24" t="s">
        <v>93</v>
      </c>
      <c r="E41" s="24" t="s">
        <v>80</v>
      </c>
      <c r="F41" s="24" t="s">
        <v>17</v>
      </c>
      <c r="G41" s="24" t="s">
        <v>233</v>
      </c>
      <c r="H41" s="24" t="s">
        <v>204</v>
      </c>
      <c r="I41" s="24" t="s">
        <v>229</v>
      </c>
      <c r="J41" s="24" t="s">
        <v>18</v>
      </c>
      <c r="K41" s="24" t="s">
        <v>55</v>
      </c>
      <c r="L41" s="24" t="s">
        <v>205</v>
      </c>
      <c r="M41" s="24">
        <v>129</v>
      </c>
      <c r="N41" s="24" t="s">
        <v>205</v>
      </c>
      <c r="O41" s="24">
        <v>1</v>
      </c>
      <c r="P41" s="24" t="s">
        <v>147</v>
      </c>
      <c r="Q41" s="24" t="s">
        <v>230</v>
      </c>
      <c r="R41" s="24" t="s">
        <v>202</v>
      </c>
      <c r="S41" s="24">
        <v>200000</v>
      </c>
      <c r="T41" s="24">
        <v>0</v>
      </c>
      <c r="U41" s="24">
        <v>200000</v>
      </c>
      <c r="V41" s="24">
        <v>40000</v>
      </c>
      <c r="W41" s="24">
        <v>160000</v>
      </c>
      <c r="X41" s="24">
        <v>0</v>
      </c>
      <c r="Y41" s="24">
        <v>0</v>
      </c>
      <c r="Z41" s="24">
        <v>0</v>
      </c>
      <c r="AA41" s="24" t="s">
        <v>150</v>
      </c>
      <c r="AB41" s="24" t="s">
        <v>151</v>
      </c>
      <c r="AC41" s="24" t="s">
        <v>151</v>
      </c>
      <c r="AD41" s="24">
        <v>0</v>
      </c>
      <c r="AE41" s="24">
        <v>0</v>
      </c>
      <c r="AF41" s="24">
        <v>0</v>
      </c>
      <c r="AG41" s="24">
        <v>160000</v>
      </c>
      <c r="AH41" s="24">
        <v>0</v>
      </c>
      <c r="AI41" s="24">
        <v>0</v>
      </c>
      <c r="AJ41" s="24">
        <v>160000</v>
      </c>
      <c r="AK41" s="24" t="s">
        <v>22</v>
      </c>
      <c r="AL41" s="24" t="s">
        <v>160</v>
      </c>
      <c r="AM41" s="24" t="s">
        <v>186</v>
      </c>
      <c r="AN41" s="24">
        <v>501</v>
      </c>
      <c r="AO41" s="24" t="s">
        <v>154</v>
      </c>
      <c r="AP41" s="24" t="s">
        <v>187</v>
      </c>
      <c r="AQ41" s="24">
        <v>0</v>
      </c>
    </row>
    <row r="42" spans="1:43" x14ac:dyDescent="0.25">
      <c r="A42" s="24">
        <v>18</v>
      </c>
      <c r="B42" s="24" t="s">
        <v>234</v>
      </c>
      <c r="C42" s="24" t="s">
        <v>235</v>
      </c>
      <c r="D42" s="24" t="s">
        <v>236</v>
      </c>
      <c r="E42" s="24" t="s">
        <v>237</v>
      </c>
      <c r="F42" s="24" t="s">
        <v>17</v>
      </c>
      <c r="G42" s="24" t="s">
        <v>238</v>
      </c>
      <c r="H42" s="24" t="s">
        <v>204</v>
      </c>
      <c r="I42" s="24" t="s">
        <v>239</v>
      </c>
      <c r="J42" s="24" t="s">
        <v>171</v>
      </c>
      <c r="K42" s="24" t="s">
        <v>55</v>
      </c>
      <c r="L42" s="24" t="s">
        <v>204</v>
      </c>
      <c r="M42" s="24">
        <v>267</v>
      </c>
      <c r="N42" s="24" t="s">
        <v>173</v>
      </c>
      <c r="O42" s="24">
        <v>1</v>
      </c>
      <c r="P42" s="24" t="s">
        <v>147</v>
      </c>
      <c r="Q42" s="24" t="s">
        <v>240</v>
      </c>
      <c r="R42" s="24" t="s">
        <v>202</v>
      </c>
      <c r="S42" s="24">
        <v>370000</v>
      </c>
      <c r="T42" s="24">
        <v>0</v>
      </c>
      <c r="U42" s="24">
        <v>370000</v>
      </c>
      <c r="V42" s="24">
        <v>74000</v>
      </c>
      <c r="W42" s="24">
        <v>296000</v>
      </c>
      <c r="X42" s="24">
        <v>0</v>
      </c>
      <c r="Y42" s="24">
        <v>782000</v>
      </c>
      <c r="Z42" s="24">
        <v>1</v>
      </c>
      <c r="AA42" s="24" t="s">
        <v>241</v>
      </c>
      <c r="AB42" s="24" t="s">
        <v>198</v>
      </c>
      <c r="AC42" s="24" t="s">
        <v>198</v>
      </c>
      <c r="AD42" s="24">
        <v>0</v>
      </c>
      <c r="AE42" s="24">
        <v>782000</v>
      </c>
      <c r="AF42" s="24">
        <v>0</v>
      </c>
      <c r="AG42" s="24">
        <v>1078000</v>
      </c>
      <c r="AH42" s="24">
        <v>0</v>
      </c>
      <c r="AI42" s="24">
        <v>795000</v>
      </c>
      <c r="AJ42" s="24">
        <v>283000</v>
      </c>
      <c r="AK42" s="24" t="s">
        <v>22</v>
      </c>
      <c r="AL42" s="24" t="s">
        <v>160</v>
      </c>
      <c r="AM42" s="24" t="s">
        <v>161</v>
      </c>
      <c r="AN42" s="24">
        <v>994</v>
      </c>
      <c r="AO42" s="24" t="s">
        <v>154</v>
      </c>
      <c r="AP42" s="24" t="s">
        <v>162</v>
      </c>
      <c r="AQ42" s="24">
        <v>0</v>
      </c>
    </row>
    <row r="43" spans="1:43" x14ac:dyDescent="0.25">
      <c r="A43" s="24">
        <v>19</v>
      </c>
      <c r="B43" s="24" t="s">
        <v>242</v>
      </c>
      <c r="C43" s="24" t="s">
        <v>243</v>
      </c>
      <c r="D43" s="24" t="s">
        <v>62</v>
      </c>
      <c r="E43" s="24" t="s">
        <v>80</v>
      </c>
      <c r="F43" s="24" t="s">
        <v>17</v>
      </c>
      <c r="G43" s="24" t="s">
        <v>244</v>
      </c>
      <c r="H43" s="24" t="s">
        <v>204</v>
      </c>
      <c r="I43" s="24" t="s">
        <v>239</v>
      </c>
      <c r="J43" s="24" t="s">
        <v>171</v>
      </c>
      <c r="K43" s="24" t="s">
        <v>55</v>
      </c>
      <c r="L43" s="24" t="s">
        <v>204</v>
      </c>
      <c r="M43" s="24">
        <v>267</v>
      </c>
      <c r="N43" s="24" t="s">
        <v>173</v>
      </c>
      <c r="O43" s="24">
        <v>1</v>
      </c>
      <c r="P43" s="24" t="s">
        <v>147</v>
      </c>
      <c r="Q43" s="24" t="s">
        <v>240</v>
      </c>
      <c r="R43" s="24" t="s">
        <v>202</v>
      </c>
      <c r="S43" s="24">
        <v>370000</v>
      </c>
      <c r="T43" s="24">
        <v>0</v>
      </c>
      <c r="U43" s="24">
        <v>370000</v>
      </c>
      <c r="V43" s="24">
        <v>74000</v>
      </c>
      <c r="W43" s="24">
        <v>296000</v>
      </c>
      <c r="X43" s="24">
        <v>0</v>
      </c>
      <c r="Y43" s="24">
        <v>782000</v>
      </c>
      <c r="Z43" s="24">
        <v>1</v>
      </c>
      <c r="AA43" s="24" t="s">
        <v>241</v>
      </c>
      <c r="AB43" s="24" t="s">
        <v>198</v>
      </c>
      <c r="AC43" s="24" t="s">
        <v>198</v>
      </c>
      <c r="AD43" s="24">
        <v>0</v>
      </c>
      <c r="AE43" s="24">
        <v>782000</v>
      </c>
      <c r="AF43" s="24">
        <v>0</v>
      </c>
      <c r="AG43" s="24">
        <v>1078000</v>
      </c>
      <c r="AH43" s="24">
        <v>0</v>
      </c>
      <c r="AI43" s="24">
        <v>795000</v>
      </c>
      <c r="AJ43" s="24">
        <v>283000</v>
      </c>
      <c r="AK43" s="24" t="s">
        <v>22</v>
      </c>
      <c r="AL43" s="24" t="s">
        <v>160</v>
      </c>
      <c r="AM43" s="24" t="s">
        <v>161</v>
      </c>
      <c r="AN43" s="24">
        <v>994</v>
      </c>
      <c r="AO43" s="24" t="s">
        <v>154</v>
      </c>
      <c r="AP43" s="24" t="s">
        <v>162</v>
      </c>
      <c r="AQ43" s="24">
        <v>0</v>
      </c>
    </row>
    <row r="44" spans="1:43" x14ac:dyDescent="0.25">
      <c r="A44" s="24">
        <v>20</v>
      </c>
      <c r="B44" s="24" t="s">
        <v>245</v>
      </c>
      <c r="C44" s="24" t="s">
        <v>246</v>
      </c>
      <c r="D44" s="24" t="s">
        <v>179</v>
      </c>
      <c r="E44" s="24" t="s">
        <v>247</v>
      </c>
      <c r="F44" s="24" t="s">
        <v>17</v>
      </c>
      <c r="G44" s="24" t="s">
        <v>248</v>
      </c>
      <c r="H44" s="24" t="s">
        <v>204</v>
      </c>
      <c r="I44" s="24" t="s">
        <v>239</v>
      </c>
      <c r="J44" s="24" t="s">
        <v>171</v>
      </c>
      <c r="K44" s="24" t="s">
        <v>55</v>
      </c>
      <c r="L44" s="24" t="s">
        <v>205</v>
      </c>
      <c r="M44" s="24">
        <v>267</v>
      </c>
      <c r="N44" s="24" t="s">
        <v>173</v>
      </c>
      <c r="O44" s="24">
        <v>1</v>
      </c>
      <c r="P44" s="24" t="s">
        <v>147</v>
      </c>
      <c r="Q44" s="24" t="s">
        <v>249</v>
      </c>
      <c r="R44" s="24" t="s">
        <v>202</v>
      </c>
      <c r="S44" s="24">
        <v>370000</v>
      </c>
      <c r="T44" s="24">
        <v>0</v>
      </c>
      <c r="U44" s="24">
        <v>370000</v>
      </c>
      <c r="V44" s="24">
        <v>74000</v>
      </c>
      <c r="W44" s="24">
        <v>296000</v>
      </c>
      <c r="X44" s="24">
        <v>0</v>
      </c>
      <c r="Y44" s="24">
        <v>782000</v>
      </c>
      <c r="Z44" s="24">
        <v>13</v>
      </c>
      <c r="AA44" s="24" t="s">
        <v>250</v>
      </c>
      <c r="AB44" s="24" t="s">
        <v>198</v>
      </c>
      <c r="AC44" s="24" t="s">
        <v>198</v>
      </c>
      <c r="AD44" s="24">
        <v>4692000</v>
      </c>
      <c r="AE44" s="24">
        <v>782000</v>
      </c>
      <c r="AF44" s="24">
        <v>0</v>
      </c>
      <c r="AG44" s="24">
        <v>1078000</v>
      </c>
      <c r="AH44" s="24">
        <v>0</v>
      </c>
      <c r="AI44" s="24">
        <v>795000</v>
      </c>
      <c r="AJ44" s="24">
        <v>283000</v>
      </c>
      <c r="AK44" s="24" t="s">
        <v>22</v>
      </c>
      <c r="AL44" s="24" t="s">
        <v>160</v>
      </c>
      <c r="AM44" s="24" t="s">
        <v>161</v>
      </c>
      <c r="AN44" s="24">
        <v>994</v>
      </c>
      <c r="AO44" s="24" t="s">
        <v>154</v>
      </c>
      <c r="AP44" s="24" t="s">
        <v>162</v>
      </c>
      <c r="AQ44" s="24">
        <v>0</v>
      </c>
    </row>
    <row r="45" spans="1:43" x14ac:dyDescent="0.25">
      <c r="A45" s="24">
        <v>21</v>
      </c>
      <c r="B45" s="24" t="s">
        <v>251</v>
      </c>
      <c r="C45" s="24" t="s">
        <v>252</v>
      </c>
      <c r="D45" s="24" t="s">
        <v>83</v>
      </c>
      <c r="E45" s="24" t="s">
        <v>253</v>
      </c>
      <c r="F45" s="24" t="s">
        <v>17</v>
      </c>
      <c r="G45" s="24" t="s">
        <v>254</v>
      </c>
      <c r="H45" s="24" t="s">
        <v>205</v>
      </c>
      <c r="I45" s="24" t="s">
        <v>255</v>
      </c>
      <c r="J45" s="24" t="s">
        <v>171</v>
      </c>
      <c r="K45" s="24" t="s">
        <v>55</v>
      </c>
      <c r="L45" s="24" t="s">
        <v>256</v>
      </c>
      <c r="M45" s="24">
        <v>152</v>
      </c>
      <c r="N45" s="24" t="s">
        <v>257</v>
      </c>
      <c r="O45" s="24">
        <v>4</v>
      </c>
      <c r="P45" s="24" t="s">
        <v>258</v>
      </c>
      <c r="Q45" s="24" t="s">
        <v>259</v>
      </c>
      <c r="R45" s="24" t="s">
        <v>205</v>
      </c>
      <c r="S45" s="24">
        <v>530000</v>
      </c>
      <c r="T45" s="24">
        <v>0</v>
      </c>
      <c r="U45" s="24">
        <v>2120000</v>
      </c>
      <c r="V45" s="24">
        <v>424000</v>
      </c>
      <c r="W45" s="24">
        <v>1696000</v>
      </c>
      <c r="X45" s="24">
        <v>2655100</v>
      </c>
      <c r="Y45" s="24">
        <v>650000</v>
      </c>
      <c r="Z45" s="24">
        <v>3</v>
      </c>
      <c r="AA45" s="24" t="s">
        <v>260</v>
      </c>
      <c r="AB45" s="24" t="s">
        <v>198</v>
      </c>
      <c r="AC45" s="24" t="s">
        <v>198</v>
      </c>
      <c r="AD45" s="24">
        <v>0</v>
      </c>
      <c r="AE45" s="24">
        <v>1950000</v>
      </c>
      <c r="AF45" s="24">
        <v>300000</v>
      </c>
      <c r="AG45" s="24">
        <v>6601100</v>
      </c>
      <c r="AH45" s="24">
        <v>0</v>
      </c>
      <c r="AI45" s="24">
        <v>2655100</v>
      </c>
      <c r="AJ45" s="24">
        <v>3946000</v>
      </c>
      <c r="AK45" s="24" t="s">
        <v>22</v>
      </c>
      <c r="AL45" s="24" t="s">
        <v>160</v>
      </c>
      <c r="AM45" s="24" t="s">
        <v>161</v>
      </c>
      <c r="AN45" s="24">
        <v>994</v>
      </c>
      <c r="AO45" s="24" t="s">
        <v>154</v>
      </c>
      <c r="AP45" s="24" t="s">
        <v>162</v>
      </c>
      <c r="AQ45" s="24">
        <v>0</v>
      </c>
    </row>
    <row r="46" spans="1:43" x14ac:dyDescent="0.25">
      <c r="A46" s="24">
        <v>22</v>
      </c>
      <c r="B46" s="24" t="s">
        <v>261</v>
      </c>
      <c r="C46" s="24" t="s">
        <v>262</v>
      </c>
      <c r="D46" s="24" t="s">
        <v>20</v>
      </c>
      <c r="E46" s="24" t="s">
        <v>21</v>
      </c>
      <c r="F46" s="24" t="s">
        <v>17</v>
      </c>
      <c r="G46" s="24" t="s">
        <v>263</v>
      </c>
      <c r="H46" s="24" t="s">
        <v>264</v>
      </c>
      <c r="I46" s="24" t="s">
        <v>265</v>
      </c>
      <c r="J46" s="24" t="s">
        <v>171</v>
      </c>
      <c r="K46" s="24" t="s">
        <v>55</v>
      </c>
      <c r="L46" s="24" t="s">
        <v>256</v>
      </c>
      <c r="M46" s="24">
        <v>152</v>
      </c>
      <c r="N46" s="24" t="s">
        <v>192</v>
      </c>
      <c r="O46" s="24">
        <v>2</v>
      </c>
      <c r="P46" s="24" t="s">
        <v>174</v>
      </c>
      <c r="Q46" s="24" t="s">
        <v>266</v>
      </c>
      <c r="R46" s="24" t="s">
        <v>149</v>
      </c>
      <c r="S46" s="24">
        <v>530000</v>
      </c>
      <c r="T46" s="24">
        <v>0</v>
      </c>
      <c r="U46" s="24">
        <v>1060000</v>
      </c>
      <c r="V46" s="24">
        <v>212000</v>
      </c>
      <c r="W46" s="24">
        <v>848000</v>
      </c>
      <c r="X46" s="24">
        <v>0</v>
      </c>
      <c r="Y46" s="24">
        <v>0</v>
      </c>
      <c r="Z46" s="24">
        <v>0</v>
      </c>
      <c r="AA46" s="24" t="s">
        <v>150</v>
      </c>
      <c r="AB46" s="24" t="s">
        <v>151</v>
      </c>
      <c r="AC46" s="24" t="s">
        <v>151</v>
      </c>
      <c r="AD46" s="24">
        <v>0</v>
      </c>
      <c r="AE46" s="24">
        <v>0</v>
      </c>
      <c r="AF46" s="24">
        <v>0</v>
      </c>
      <c r="AG46" s="24">
        <v>848000</v>
      </c>
      <c r="AH46" s="24">
        <v>0</v>
      </c>
      <c r="AI46" s="24">
        <v>0</v>
      </c>
      <c r="AJ46" s="24">
        <v>848000</v>
      </c>
      <c r="AK46" s="24" t="s">
        <v>22</v>
      </c>
      <c r="AL46" s="24" t="s">
        <v>160</v>
      </c>
      <c r="AM46" s="24" t="s">
        <v>161</v>
      </c>
      <c r="AN46" s="24">
        <v>994</v>
      </c>
      <c r="AO46" s="24" t="s">
        <v>154</v>
      </c>
      <c r="AP46" s="24" t="s">
        <v>162</v>
      </c>
      <c r="AQ46" s="24">
        <v>0</v>
      </c>
    </row>
    <row r="47" spans="1:43" x14ac:dyDescent="0.25">
      <c r="A47" s="24">
        <v>23</v>
      </c>
      <c r="B47" s="24" t="s">
        <v>267</v>
      </c>
      <c r="C47" s="24" t="s">
        <v>268</v>
      </c>
      <c r="D47" s="24" t="s">
        <v>93</v>
      </c>
      <c r="E47" s="24" t="s">
        <v>80</v>
      </c>
      <c r="F47" s="24" t="s">
        <v>17</v>
      </c>
      <c r="G47" s="24" t="s">
        <v>269</v>
      </c>
      <c r="H47" s="24" t="s">
        <v>264</v>
      </c>
      <c r="I47" s="24" t="s">
        <v>270</v>
      </c>
      <c r="J47" s="24" t="s">
        <v>171</v>
      </c>
      <c r="K47" s="24" t="s">
        <v>55</v>
      </c>
      <c r="L47" s="24" t="s">
        <v>256</v>
      </c>
      <c r="M47" s="24">
        <v>152</v>
      </c>
      <c r="N47" s="24" t="s">
        <v>192</v>
      </c>
      <c r="O47" s="24">
        <v>2</v>
      </c>
      <c r="P47" s="24" t="s">
        <v>174</v>
      </c>
      <c r="Q47" s="24" t="s">
        <v>271</v>
      </c>
      <c r="R47" s="24" t="s">
        <v>205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 t="s">
        <v>150</v>
      </c>
      <c r="AB47" s="24" t="s">
        <v>151</v>
      </c>
      <c r="AC47" s="24" t="s">
        <v>151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 t="s">
        <v>22</v>
      </c>
      <c r="AL47" s="24" t="s">
        <v>152</v>
      </c>
      <c r="AM47" s="24" t="s">
        <v>153</v>
      </c>
      <c r="AN47" s="24">
        <v>0</v>
      </c>
      <c r="AO47" s="24" t="s">
        <v>154</v>
      </c>
      <c r="AP47" s="24" t="s">
        <v>151</v>
      </c>
      <c r="AQ47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NURSALAMAH GEA</dc:creator>
  <cp:lastModifiedBy>PUTRI NURSALAMAH GEA</cp:lastModifiedBy>
  <dcterms:created xsi:type="dcterms:W3CDTF">2020-06-23T00:22:08Z</dcterms:created>
  <dcterms:modified xsi:type="dcterms:W3CDTF">2020-07-17T04:22:22Z</dcterms:modified>
</cp:coreProperties>
</file>