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V2" i="1"/>
  <c r="W2" i="1" s="1"/>
  <c r="AG2" i="1" s="1"/>
  <c r="U2" i="1"/>
  <c r="G2" i="1"/>
  <c r="AJ2" i="1" l="1"/>
  <c r="AK2" i="1"/>
</calcChain>
</file>

<file path=xl/sharedStrings.xml><?xml version="1.0" encoding="utf-8"?>
<sst xmlns="http://schemas.openxmlformats.org/spreadsheetml/2006/main" count="55" uniqueCount="54">
  <si>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</si>
  <si>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</si>
  <si>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</si>
  <si>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</si>
  <si>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</si>
  <si>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</si>
  <si>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</si>
  <si>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</si>
  <si>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</si>
  <si>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</si>
  <si>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</si>
  <si>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</si>
  <si>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</si>
  <si>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</si>
  <si>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</si>
  <si>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</si>
  <si>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</si>
  <si>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</si>
  <si>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</si>
  <si>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</si>
  <si>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</si>
  <si>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</si>
  <si>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</si>
  <si>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</si>
  <si>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</si>
  <si>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</si>
  <si>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</si>
  <si>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</si>
  <si>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</si>
  <si>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</si>
  <si>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</si>
  <si>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</si>
  <si>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</si>
  <si>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</si>
  <si>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</si>
  <si>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</si>
  <si>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</si>
  <si>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</si>
  <si>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</si>
  <si>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</si>
  <si>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</si>
  <si>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</si>
  <si>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Ahmad Sinai</t>
  </si>
  <si>
    <t>NIP  19731015 199301 1 000</t>
  </si>
  <si>
    <t>Penata Tk.I/IIId</t>
  </si>
  <si>
    <t>Kepala KP2KP Marissa</t>
  </si>
  <si>
    <t>C</t>
  </si>
  <si>
    <t>11 Juni 2020</t>
  </si>
  <si>
    <t>Dalam rangka pengambilan sarana dan prasarana untuk persiapan New Normal Pembukaan Layanan Tatap Muka</t>
  </si>
  <si>
    <t>Angkutan Darat</t>
  </si>
  <si>
    <t>12 Juni 2020</t>
  </si>
  <si>
    <t>13 Juni 2020</t>
  </si>
  <si>
    <t>(dua) hari</t>
  </si>
  <si>
    <t>ST-264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</si>
</sst>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vertical="center" wrapText="1"/>
    </xf>
    <xf numFmtId="49" fontId="4" fillId="2" borderId="1" xfId="2" applyNumberFormat="1" applyFont="1" applyFill="1" applyBorder="1" applyAlignment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41" fontId="4" fillId="4" borderId="1" xfId="1" applyFont="1" applyFill="1" applyBorder="1" applyAlignment="1">
      <alignment horizontal="center" vertical="center" wrapText="1"/>
    </xf>
    <xf numFmtId="41" fontId="4" fillId="5" borderId="1" xfId="1" applyFont="1" applyFill="1" applyBorder="1" applyAlignment="1">
      <alignment horizontal="center" vertical="center" wrapText="1"/>
    </xf>
    <xf numFmtId="41" fontId="4" fillId="6" borderId="1" xfId="1" applyFont="1" applyFill="1" applyBorder="1" applyAlignment="1">
      <alignment horizontal="center" vertical="center" wrapText="1"/>
    </xf>
    <xf numFmtId="41" fontId="4" fillId="7" borderId="1" xfId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41" fontId="2" fillId="8" borderId="1" xfId="1" applyFont="1" applyFill="1" applyBorder="1" applyAlignment="1">
      <alignment horizontal="center" vertical="center" wrapText="1"/>
    </xf>
    <xf numFmtId="41" fontId="4" fillId="9" borderId="1" xfId="1" applyFont="1" applyFill="1" applyBorder="1" applyAlignment="1">
      <alignment horizontal="center" vertical="center" wrapText="1"/>
    </xf>
    <xf numFmtId="0" fontId="2" fillId="8" borderId="1" xfId="2" applyFont="1" applyFill="1" applyBorder="1" applyAlignment="1">
      <alignment horizontal="center" vertical="center" wrapText="1"/>
    </xf>
    <xf numFmtId="0" fontId="4" fillId="10" borderId="1" xfId="2" applyFont="1" applyFill="1" applyBorder="1" applyAlignment="1">
      <alignment horizontal="center" vertical="center" wrapText="1"/>
    </xf>
    <xf numFmtId="0" fontId="5" fillId="11" borderId="0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1" fontId="5" fillId="0" borderId="1" xfId="1" applyFont="1" applyFill="1" applyBorder="1" applyAlignment="1">
      <alignment horizontal="center" vertical="center" wrapText="1"/>
    </xf>
    <xf numFmtId="49" fontId="5" fillId="0" borderId="1" xfId="2" quotePrefix="1" applyNumberFormat="1" applyFont="1" applyFill="1" applyBorder="1" applyAlignment="1">
      <alignment horizontal="center" vertical="center" wrapText="1"/>
    </xf>
    <xf numFmtId="0" fontId="5" fillId="0" borderId="1" xfId="2" quotePrefix="1" applyFont="1" applyFill="1" applyBorder="1" applyAlignment="1">
      <alignment horizontal="center" vertical="center" wrapText="1"/>
    </xf>
    <xf numFmtId="165" fontId="5" fillId="0" borderId="1" xfId="2" quotePrefix="1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abSelected="1" workbookViewId="0">
      <selection sqref="A1:AP2"/>
    </sheetView>
  </sheetViews>
  <sheetFormatPr defaultRowHeight="15" x14ac:dyDescent="0.25"/>
  <sheetData>
    <row r="1" spans="1:42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6" t="s">
        <v>20</v>
      </c>
      <c r="V1" s="7" t="s">
        <v>21</v>
      </c>
      <c r="W1" s="8" t="s">
        <v>22</v>
      </c>
      <c r="X1" s="6" t="s">
        <v>23</v>
      </c>
      <c r="Y1" s="4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5" t="s">
        <v>29</v>
      </c>
      <c r="AE1" s="8" t="s">
        <v>30</v>
      </c>
      <c r="AF1" s="6" t="s">
        <v>31</v>
      </c>
      <c r="AG1" s="10" t="s">
        <v>32</v>
      </c>
      <c r="AH1" s="11" t="s">
        <v>33</v>
      </c>
      <c r="AI1" s="11" t="s">
        <v>34</v>
      </c>
      <c r="AJ1" s="10" t="s">
        <v>35</v>
      </c>
      <c r="AK1" s="10" t="s">
        <v>36</v>
      </c>
      <c r="AL1" s="12" t="s">
        <v>37</v>
      </c>
      <c r="AM1" s="12" t="s">
        <v>38</v>
      </c>
      <c r="AN1" s="13" t="s">
        <v>39</v>
      </c>
      <c r="AO1" s="14" t="s">
        <v>40</v>
      </c>
      <c r="AP1" s="14" t="s">
        <v>41</v>
      </c>
    </row>
    <row r="2" spans="1:42" ht="240" x14ac:dyDescent="0.25">
      <c r="A2" s="15">
        <v>1</v>
      </c>
      <c r="B2" s="16" t="s">
        <v>42</v>
      </c>
      <c r="C2" s="17" t="s">
        <v>43</v>
      </c>
      <c r="D2" s="16" t="s">
        <v>44</v>
      </c>
      <c r="E2" s="16" t="s">
        <v>45</v>
      </c>
      <c r="F2" s="15" t="s">
        <v>46</v>
      </c>
      <c r="G2" s="18" t="str">
        <f t="shared" ref="G2" si="0">"SPD-00"&amp;A2&amp;"/WPJ.16/KP.02/2020"</f>
        <v>SPD-001/WPJ.16/KP.02/2020</v>
      </c>
      <c r="H2" s="19" t="s">
        <v>47</v>
      </c>
      <c r="I2" s="20" t="s">
        <v>48</v>
      </c>
      <c r="J2" s="15" t="s">
        <v>49</v>
      </c>
      <c r="K2" s="15">
        <v>361</v>
      </c>
      <c r="L2" s="19" t="s">
        <v>50</v>
      </c>
      <c r="M2" s="15">
        <v>130</v>
      </c>
      <c r="N2" s="19" t="s">
        <v>51</v>
      </c>
      <c r="O2" s="15">
        <v>2</v>
      </c>
      <c r="P2" s="15" t="s">
        <v>52</v>
      </c>
      <c r="Q2" s="15" t="s">
        <v>53</v>
      </c>
      <c r="R2" s="19" t="s">
        <v>47</v>
      </c>
      <c r="S2" s="21">
        <v>370000</v>
      </c>
      <c r="T2" s="21"/>
      <c r="U2" s="21">
        <f>(S2*O2)+T2</f>
        <v>740000</v>
      </c>
      <c r="V2" s="21">
        <f t="shared" ref="V2" si="1">U2*20%</f>
        <v>148000</v>
      </c>
      <c r="W2" s="21">
        <f>U2-V2</f>
        <v>592000</v>
      </c>
      <c r="X2" s="21"/>
      <c r="Y2" s="21"/>
      <c r="Z2" s="22"/>
      <c r="AA2" s="23"/>
      <c r="AB2" s="24"/>
      <c r="AC2" s="24"/>
      <c r="AD2" s="21"/>
      <c r="AE2" s="21">
        <f>(Y2*Z2)+AD2</f>
        <v>0</v>
      </c>
      <c r="AF2" s="21"/>
      <c r="AG2" s="21">
        <f>W2+X2+AE2+AF2</f>
        <v>592000</v>
      </c>
      <c r="AH2" s="21"/>
      <c r="AI2" s="21"/>
      <c r="AJ2" s="21">
        <f>AG2-AH2-AI2</f>
        <v>592000</v>
      </c>
      <c r="AK2" s="21">
        <f>AG2-AH2-AI2-AJ2</f>
        <v>0</v>
      </c>
      <c r="AL2" s="25"/>
      <c r="AM2" s="25"/>
      <c r="AN2" s="25"/>
      <c r="AO2" s="26"/>
      <c r="AP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Jr</dc:creator>
  <cp:lastModifiedBy>Mat Jr</cp:lastModifiedBy>
  <dcterms:created xsi:type="dcterms:W3CDTF">2020-06-19T17:07:17Z</dcterms:created>
  <dcterms:modified xsi:type="dcterms:W3CDTF">2020-06-19T17:07:42Z</dcterms:modified>
</cp:coreProperties>
</file>