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F:\projects\2024\Data analysis\Excel &amp; SQL &amp; Python &amp; Power BI\1\"/>
    </mc:Choice>
  </mc:AlternateContent>
  <xr:revisionPtr revIDLastSave="0" documentId="13_ncr:1_{A85D24C8-69A6-491E-A820-BD8830A90B4F}" xr6:coauthVersionLast="47" xr6:coauthVersionMax="47" xr10:uidLastSave="{00000000-0000-0000-0000-000000000000}"/>
  <bookViews>
    <workbookView xWindow="-120" yWindow="-120" windowWidth="20730" windowHeight="11760" activeTab="2" xr2:uid="{28046C50-F6A9-4F62-AD3D-82A9D6A3701F}"/>
  </bookViews>
  <sheets>
    <sheet name="total subs analysis" sheetId="1" r:id="rId1"/>
    <sheet name="total videos analysis" sheetId="2" r:id="rId2"/>
    <sheet name="total views analysi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G12" i="3" s="1"/>
  <c r="I12" i="3" s="1"/>
  <c r="D12" i="3"/>
  <c r="F12" i="3" s="1"/>
  <c r="H12" i="3" s="1"/>
  <c r="G11" i="3"/>
  <c r="I11" i="3" s="1"/>
  <c r="E11" i="3"/>
  <c r="D11" i="3"/>
  <c r="F11" i="3" s="1"/>
  <c r="H11" i="3" s="1"/>
  <c r="F10" i="3"/>
  <c r="H10" i="3" s="1"/>
  <c r="E10" i="3"/>
  <c r="G10" i="3" s="1"/>
  <c r="I10" i="3" s="1"/>
  <c r="D10" i="3"/>
  <c r="G12" i="2"/>
  <c r="G11" i="2"/>
  <c r="G10" i="2"/>
  <c r="E12" i="2"/>
  <c r="E11" i="2"/>
  <c r="E10" i="2"/>
  <c r="I12" i="2"/>
  <c r="D12" i="2"/>
  <c r="F12" i="2" s="1"/>
  <c r="H12" i="2" s="1"/>
  <c r="I11" i="2"/>
  <c r="D11" i="2"/>
  <c r="F11" i="2" s="1"/>
  <c r="H11" i="2" s="1"/>
  <c r="I10" i="2"/>
  <c r="D10" i="2"/>
  <c r="F10" i="2" s="1"/>
  <c r="H10" i="2" s="1"/>
  <c r="J12" i="3" l="1"/>
  <c r="J10" i="3"/>
  <c r="J11" i="3"/>
  <c r="J10" i="2"/>
  <c r="J12" i="2"/>
  <c r="J11" i="2"/>
  <c r="I10" i="1" l="1"/>
  <c r="J11" i="1"/>
  <c r="J12" i="1"/>
  <c r="I12" i="1"/>
  <c r="I11" i="1"/>
  <c r="G12" i="1"/>
  <c r="G11" i="1"/>
  <c r="G10" i="1"/>
  <c r="H11" i="1"/>
  <c r="H12" i="1"/>
  <c r="H10" i="1"/>
  <c r="F11" i="1"/>
  <c r="F12" i="1"/>
  <c r="F10" i="1"/>
  <c r="D11" i="1"/>
  <c r="D12" i="1"/>
  <c r="D10" i="1"/>
  <c r="J10" i="1" l="1"/>
</calcChain>
</file>

<file path=xl/sharedStrings.xml><?xml version="1.0" encoding="utf-8"?>
<sst xmlns="http://schemas.openxmlformats.org/spreadsheetml/2006/main" count="64" uniqueCount="31">
  <si>
    <t>Total Subscribers Analysis</t>
  </si>
  <si>
    <t>Reconciliations (Excel vs SQL)</t>
  </si>
  <si>
    <t>Channel Name</t>
  </si>
  <si>
    <t>Avg Views Per Video (Excel)</t>
  </si>
  <si>
    <t>Avg Views Per Video (SQL)</t>
  </si>
  <si>
    <t>Difference</t>
  </si>
  <si>
    <t>Net Profit (SQL)</t>
  </si>
  <si>
    <t>Net Profit (Excel)</t>
  </si>
  <si>
    <t>Conversion Rate</t>
  </si>
  <si>
    <t>Campaign Cost</t>
  </si>
  <si>
    <t>Potential Product Sales Per Video (Excel)</t>
  </si>
  <si>
    <t>Potential Product Sales Per Video (SQL)</t>
  </si>
  <si>
    <t>NoCopyrightSounds</t>
  </si>
  <si>
    <t>DanTDM</t>
  </si>
  <si>
    <t>Dan Rhodes</t>
  </si>
  <si>
    <t>Potential Revenue Per Video in $ (Excel)</t>
  </si>
  <si>
    <t>Potential Revenue Per Video in $ (SQL)</t>
  </si>
  <si>
    <t>Product Price</t>
  </si>
  <si>
    <t>Recommendations</t>
  </si>
  <si>
    <t>Based on the viewership and video per subscriber, Dan Rhodes appears to be the best option to advance with because there is higher return on investment than the others</t>
  </si>
  <si>
    <t>Total Videos Analysis</t>
  </si>
  <si>
    <t>GRM Daily</t>
  </si>
  <si>
    <t>Man City</t>
  </si>
  <si>
    <t>Yogscast</t>
  </si>
  <si>
    <t>Campaign type</t>
  </si>
  <si>
    <t>11-video series sponsorship ($5k per vid)</t>
  </si>
  <si>
    <t>Althought Yogscast is the only channel with a positive net profit, the return on investment does not yied a high return. 
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</si>
  <si>
    <t>Influencer marketing</t>
  </si>
  <si>
    <t>Mister Max</t>
  </si>
  <si>
    <t>Mister Max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</si>
  <si>
    <t>Total Views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</si>
</sst>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5" formatCode="_(* #,##0_);_(* \(#,##0\);_(* &quot;-&quot;??_);_(@_)"/>
    <numFmt numFmtId="167" formatCode="_-* #,##0_-;\-* #,##0_-;_-* &quot;-&quot;??_-;_-@_-"/>
  </numFmts>
  <fonts count="11"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sz val="12"/>
      <color theme="1"/>
      <name val="Aptos Narrow"/>
      <family val="2"/>
      <scheme val="minor"/>
    </font>
    <font>
      <b/>
      <sz val="24"/>
      <color theme="0"/>
      <name val="Aptos Narrow"/>
      <family val="2"/>
      <scheme val="minor"/>
    </font>
    <font>
      <b/>
      <sz val="11"/>
      <color rgb="FF9C5700"/>
      <name val="Aptos Narrow"/>
      <family val="2"/>
      <scheme val="minor"/>
    </font>
    <font>
      <b/>
      <sz val="11"/>
      <color rgb="FF9C0006"/>
      <name val="Aptos Narrow"/>
      <family val="2"/>
      <scheme val="minor"/>
    </font>
    <font>
      <b/>
      <sz val="11"/>
      <color rgb="FF006100"/>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8" tint="0.79998168889431442"/>
        <bgColor indexed="65"/>
      </patternFill>
    </fill>
    <fill>
      <patternFill patternType="solid">
        <fgColor rgb="FFD645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7">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1">
    <xf numFmtId="0" fontId="0" fillId="0" borderId="0" xfId="0"/>
    <xf numFmtId="0" fontId="0" fillId="0" borderId="1" xfId="0" applyBorder="1"/>
    <xf numFmtId="0" fontId="5" fillId="0" borderId="0" xfId="0" applyFont="1" applyAlignment="1">
      <alignment horizontal="center"/>
    </xf>
    <xf numFmtId="0" fontId="5" fillId="0" borderId="2" xfId="0" applyFont="1" applyBorder="1" applyAlignment="1">
      <alignment horizontal="center"/>
    </xf>
    <xf numFmtId="0" fontId="5" fillId="0" borderId="1" xfId="0" applyFont="1" applyBorder="1" applyAlignment="1">
      <alignment vertical="center"/>
    </xf>
    <xf numFmtId="0" fontId="7" fillId="7" borderId="0" xfId="0" applyFont="1" applyFill="1" applyAlignment="1">
      <alignment horizontal="center"/>
    </xf>
    <xf numFmtId="165" fontId="0" fillId="0" borderId="1" xfId="1" applyNumberFormat="1" applyFont="1" applyBorder="1"/>
    <xf numFmtId="0" fontId="8" fillId="4" borderId="1" xfId="4" applyFont="1" applyBorder="1" applyAlignment="1">
      <alignment vertical="center"/>
    </xf>
    <xf numFmtId="0" fontId="9" fillId="3" borderId="1" xfId="3" applyFont="1" applyBorder="1" applyAlignment="1">
      <alignment vertical="center"/>
    </xf>
    <xf numFmtId="0" fontId="10" fillId="2" borderId="1" xfId="2" applyFont="1" applyBorder="1" applyAlignment="1">
      <alignment vertical="center"/>
    </xf>
    <xf numFmtId="0" fontId="5" fillId="0" borderId="0" xfId="0" applyFont="1"/>
    <xf numFmtId="0" fontId="6" fillId="0" borderId="0" xfId="0" applyFont="1" applyAlignment="1">
      <alignment horizontal="left"/>
    </xf>
    <xf numFmtId="0" fontId="1" fillId="5" borderId="1" xfId="5" applyBorder="1" applyAlignment="1">
      <alignment vertical="center"/>
    </xf>
    <xf numFmtId="0" fontId="1" fillId="5" borderId="1" xfId="5" applyBorder="1"/>
    <xf numFmtId="0" fontId="1" fillId="6" borderId="1" xfId="6" applyBorder="1" applyAlignment="1">
      <alignment vertical="center"/>
    </xf>
    <xf numFmtId="165" fontId="2" fillId="2" borderId="1" xfId="2" applyNumberFormat="1" applyBorder="1"/>
    <xf numFmtId="167" fontId="0" fillId="0" borderId="1" xfId="1" applyNumberFormat="1" applyFont="1" applyBorder="1"/>
    <xf numFmtId="0" fontId="0" fillId="5" borderId="1" xfId="5" applyFont="1" applyBorder="1"/>
    <xf numFmtId="0" fontId="0" fillId="0" borderId="1" xfId="0" applyBorder="1" applyAlignment="1">
      <alignment horizontal="right"/>
    </xf>
    <xf numFmtId="0" fontId="6" fillId="0" borderId="0" xfId="0" applyFont="1" applyAlignment="1">
      <alignment wrapText="1"/>
    </xf>
    <xf numFmtId="0" fontId="6" fillId="0" borderId="0" xfId="0" applyFont="1" applyAlignment="1">
      <alignment horizontal="center" wrapText="1"/>
    </xf>
  </cellXfs>
  <cellStyles count="7">
    <cellStyle name="20% - Accent4" xfId="5" builtinId="42"/>
    <cellStyle name="20% - Accent5" xfId="6" builtinId="46"/>
    <cellStyle name="Bad" xfId="3" builtinId="27"/>
    <cellStyle name="Comma" xfId="1" builtinId="3"/>
    <cellStyle name="Good" xfId="2" builtinId="26"/>
    <cellStyle name="Neutral" xfId="4" builtinId="28"/>
    <cellStyle name="Normal" xfId="0" builtinId="0"/>
  </cellStyles>
  <dxfs count="3">
    <dxf>
      <fill>
        <patternFill>
          <bgColor rgb="FFD64550"/>
        </patternFill>
      </fill>
    </dxf>
    <dxf>
      <fill>
        <patternFill>
          <bgColor rgb="FFD64550"/>
        </patternFill>
      </fill>
    </dxf>
    <dxf>
      <fill>
        <patternFill>
          <bgColor rgb="FFD64550"/>
        </patternFill>
      </fill>
    </dxf>
  </dxfs>
  <tableStyles count="0" defaultTableStyle="TableStyleMedium2" defaultPivotStyle="PivotStyleLight16"/>
  <colors>
    <mruColors>
      <color rgb="FFD645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59212-6FAD-4162-A093-A82002938DDE}">
  <dimension ref="A1:J18"/>
  <sheetViews>
    <sheetView zoomScale="80" zoomScaleNormal="80" workbookViewId="0">
      <selection activeCell="F17" sqref="F17"/>
    </sheetView>
  </sheetViews>
  <sheetFormatPr defaultRowHeight="15" x14ac:dyDescent="0.25"/>
  <cols>
    <col min="1" max="1" width="18.7109375" bestFit="1" customWidth="1"/>
    <col min="2" max="2" width="22.85546875" customWidth="1"/>
    <col min="3" max="3" width="21.7109375" customWidth="1"/>
    <col min="4" max="4" width="33" customWidth="1"/>
    <col min="5" max="5" width="32.7109375" customWidth="1"/>
    <col min="6" max="6" width="32.5703125" customWidth="1"/>
    <col min="7" max="7" width="32" customWidth="1"/>
    <col min="8" max="8" width="13.5703125" customWidth="1"/>
    <col min="9" max="9" width="12.28515625" customWidth="1"/>
    <col min="10" max="10" width="10.7109375" bestFit="1" customWidth="1"/>
  </cols>
  <sheetData>
    <row r="1" spans="1:10" ht="31.5" x14ac:dyDescent="0.5">
      <c r="A1" s="5" t="s">
        <v>0</v>
      </c>
      <c r="B1" s="5"/>
      <c r="C1" s="5"/>
      <c r="D1" s="5"/>
      <c r="E1" s="5"/>
      <c r="F1" s="5"/>
      <c r="G1" s="5"/>
      <c r="H1" s="5"/>
      <c r="I1" s="5"/>
      <c r="J1" s="5"/>
    </row>
    <row r="4" spans="1:10" x14ac:dyDescent="0.25">
      <c r="A4" s="2" t="s">
        <v>1</v>
      </c>
      <c r="B4" s="3"/>
      <c r="C4" s="13" t="s">
        <v>8</v>
      </c>
      <c r="D4" s="1">
        <v>0.02</v>
      </c>
    </row>
    <row r="5" spans="1:10" x14ac:dyDescent="0.25">
      <c r="C5" s="13" t="s">
        <v>17</v>
      </c>
      <c r="D5" s="1">
        <v>5</v>
      </c>
    </row>
    <row r="6" spans="1:10" x14ac:dyDescent="0.25">
      <c r="C6" s="13" t="s">
        <v>9</v>
      </c>
      <c r="D6" s="1">
        <v>50000</v>
      </c>
    </row>
    <row r="9" spans="1:10" ht="24.75" customHeight="1" x14ac:dyDescent="0.25">
      <c r="A9" s="12" t="s">
        <v>2</v>
      </c>
      <c r="B9" s="7" t="s">
        <v>3</v>
      </c>
      <c r="C9" s="7" t="s">
        <v>4</v>
      </c>
      <c r="D9" s="8" t="s">
        <v>10</v>
      </c>
      <c r="E9" s="8" t="s">
        <v>11</v>
      </c>
      <c r="F9" s="9" t="s">
        <v>15</v>
      </c>
      <c r="G9" s="9" t="s">
        <v>16</v>
      </c>
      <c r="H9" s="14" t="s">
        <v>7</v>
      </c>
      <c r="I9" s="14" t="s">
        <v>6</v>
      </c>
      <c r="J9" s="4" t="s">
        <v>5</v>
      </c>
    </row>
    <row r="10" spans="1:10" x14ac:dyDescent="0.25">
      <c r="A10" s="13" t="s">
        <v>12</v>
      </c>
      <c r="B10" s="6">
        <v>6920000</v>
      </c>
      <c r="C10" s="6">
        <v>6920000</v>
      </c>
      <c r="D10" s="6">
        <f>B10*$D$4</f>
        <v>138400</v>
      </c>
      <c r="E10" s="6">
        <v>138400</v>
      </c>
      <c r="F10" s="6">
        <f>D10*$D$5</f>
        <v>692000</v>
      </c>
      <c r="G10" s="6">
        <f>E10*$D$5</f>
        <v>692000</v>
      </c>
      <c r="H10" s="6">
        <f>F10-$D$6</f>
        <v>642000</v>
      </c>
      <c r="I10" s="6">
        <f>G10-$D$6</f>
        <v>642000</v>
      </c>
      <c r="J10" s="6">
        <f>H10-I10</f>
        <v>0</v>
      </c>
    </row>
    <row r="11" spans="1:10" x14ac:dyDescent="0.25">
      <c r="A11" s="13" t="s">
        <v>13</v>
      </c>
      <c r="B11" s="6">
        <v>5340000</v>
      </c>
      <c r="C11" s="6">
        <v>5340000</v>
      </c>
      <c r="D11" s="6">
        <f t="shared" ref="D11:D12" si="0">B11*$D$4</f>
        <v>106800</v>
      </c>
      <c r="E11" s="6">
        <v>106800</v>
      </c>
      <c r="F11" s="6">
        <f t="shared" ref="F11:G12" si="1">D11*$D$5</f>
        <v>534000</v>
      </c>
      <c r="G11" s="6">
        <f t="shared" si="1"/>
        <v>534000</v>
      </c>
      <c r="H11" s="6">
        <f t="shared" ref="H11:I12" si="2">F11-$D$6</f>
        <v>484000</v>
      </c>
      <c r="I11" s="6">
        <f t="shared" si="2"/>
        <v>484000</v>
      </c>
      <c r="J11" s="6">
        <f t="shared" ref="J11:J12" si="3">H11-I11</f>
        <v>0</v>
      </c>
    </row>
    <row r="12" spans="1:10" x14ac:dyDescent="0.25">
      <c r="A12" s="13" t="s">
        <v>14</v>
      </c>
      <c r="B12" s="6">
        <v>11150000</v>
      </c>
      <c r="C12" s="6">
        <v>11150000</v>
      </c>
      <c r="D12" s="6">
        <f t="shared" si="0"/>
        <v>223000</v>
      </c>
      <c r="E12" s="6">
        <v>223000</v>
      </c>
      <c r="F12" s="6">
        <f t="shared" si="1"/>
        <v>1115000</v>
      </c>
      <c r="G12" s="6">
        <f t="shared" si="1"/>
        <v>1115000</v>
      </c>
      <c r="H12" s="15">
        <f t="shared" si="2"/>
        <v>1065000</v>
      </c>
      <c r="I12" s="15">
        <f t="shared" si="2"/>
        <v>1065000</v>
      </c>
      <c r="J12" s="6">
        <f t="shared" si="3"/>
        <v>0</v>
      </c>
    </row>
    <row r="16" spans="1:10" x14ac:dyDescent="0.25">
      <c r="A16" s="10" t="s">
        <v>18</v>
      </c>
    </row>
    <row r="18" spans="1:6" ht="15.75" x14ac:dyDescent="0.25">
      <c r="A18" s="11" t="s">
        <v>19</v>
      </c>
      <c r="B18" s="11"/>
      <c r="C18" s="11"/>
      <c r="D18" s="11"/>
      <c r="E18" s="11"/>
      <c r="F18" s="11"/>
    </row>
  </sheetData>
  <mergeCells count="3">
    <mergeCell ref="A4:B4"/>
    <mergeCell ref="A1:J1"/>
    <mergeCell ref="A18:F18"/>
  </mergeCells>
  <conditionalFormatting sqref="J10:J12">
    <cfRule type="expression" dxfId="2" priority="1">
      <formula>$J$10 &lt;&gt; 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31A59-9A0F-429F-8EE5-9268098E58AB}">
  <dimension ref="A1:J21"/>
  <sheetViews>
    <sheetView zoomScale="80" zoomScaleNormal="80" workbookViewId="0">
      <selection activeCell="E23" sqref="E23"/>
    </sheetView>
  </sheetViews>
  <sheetFormatPr defaultRowHeight="15" x14ac:dyDescent="0.25"/>
  <cols>
    <col min="1" max="1" width="18.7109375" bestFit="1" customWidth="1"/>
    <col min="2" max="2" width="22.85546875" customWidth="1"/>
    <col min="3" max="3" width="21.7109375" customWidth="1"/>
    <col min="4" max="4" width="36" customWidth="1"/>
    <col min="5" max="5" width="32.7109375" customWidth="1"/>
    <col min="6" max="6" width="32.5703125" customWidth="1"/>
    <col min="7" max="7" width="32" customWidth="1"/>
    <col min="8" max="8" width="13.5703125" customWidth="1"/>
    <col min="9" max="9" width="12.28515625" customWidth="1"/>
    <col min="10" max="10" width="10.7109375" bestFit="1" customWidth="1"/>
  </cols>
  <sheetData>
    <row r="1" spans="1:10" ht="31.5" x14ac:dyDescent="0.5">
      <c r="A1" s="5" t="s">
        <v>20</v>
      </c>
      <c r="B1" s="5"/>
      <c r="C1" s="5"/>
      <c r="D1" s="5"/>
      <c r="E1" s="5"/>
      <c r="F1" s="5"/>
      <c r="G1" s="5"/>
      <c r="H1" s="5"/>
      <c r="I1" s="5"/>
      <c r="J1" s="5"/>
    </row>
    <row r="4" spans="1:10" x14ac:dyDescent="0.25">
      <c r="A4" s="2" t="s">
        <v>1</v>
      </c>
      <c r="B4" s="3"/>
      <c r="C4" s="13" t="s">
        <v>8</v>
      </c>
      <c r="D4" s="1">
        <v>0.02</v>
      </c>
    </row>
    <row r="5" spans="1:10" x14ac:dyDescent="0.25">
      <c r="C5" s="13" t="s">
        <v>17</v>
      </c>
      <c r="D5" s="1">
        <v>5</v>
      </c>
    </row>
    <row r="6" spans="1:10" x14ac:dyDescent="0.25">
      <c r="C6" s="13" t="s">
        <v>9</v>
      </c>
      <c r="D6" s="6">
        <v>55000</v>
      </c>
    </row>
    <row r="7" spans="1:10" x14ac:dyDescent="0.25">
      <c r="C7" s="17" t="s">
        <v>24</v>
      </c>
      <c r="D7" s="18" t="s">
        <v>25</v>
      </c>
    </row>
    <row r="9" spans="1:10" ht="24.75" customHeight="1" x14ac:dyDescent="0.25">
      <c r="A9" s="12" t="s">
        <v>2</v>
      </c>
      <c r="B9" s="7" t="s">
        <v>3</v>
      </c>
      <c r="C9" s="7" t="s">
        <v>4</v>
      </c>
      <c r="D9" s="8" t="s">
        <v>10</v>
      </c>
      <c r="E9" s="8" t="s">
        <v>11</v>
      </c>
      <c r="F9" s="9" t="s">
        <v>15</v>
      </c>
      <c r="G9" s="9" t="s">
        <v>16</v>
      </c>
      <c r="H9" s="14" t="s">
        <v>7</v>
      </c>
      <c r="I9" s="14" t="s">
        <v>6</v>
      </c>
      <c r="J9" s="4" t="s">
        <v>5</v>
      </c>
    </row>
    <row r="10" spans="1:10" x14ac:dyDescent="0.25">
      <c r="A10" s="13" t="s">
        <v>21</v>
      </c>
      <c r="B10" s="16">
        <v>510000</v>
      </c>
      <c r="C10" s="16">
        <v>510000</v>
      </c>
      <c r="D10" s="6">
        <f>B10*$D$4</f>
        <v>10200</v>
      </c>
      <c r="E10" s="6">
        <f>C10*$D$4</f>
        <v>10200</v>
      </c>
      <c r="F10" s="6">
        <f>D10*$D$5</f>
        <v>51000</v>
      </c>
      <c r="G10" s="6">
        <f>E10*$D$5</f>
        <v>51000</v>
      </c>
      <c r="H10" s="6">
        <f>F10-$D$6</f>
        <v>-4000</v>
      </c>
      <c r="I10" s="6">
        <f>G10-$D$6</f>
        <v>-4000</v>
      </c>
      <c r="J10" s="6">
        <f>H10-I10</f>
        <v>0</v>
      </c>
    </row>
    <row r="11" spans="1:10" x14ac:dyDescent="0.25">
      <c r="A11" s="13" t="s">
        <v>22</v>
      </c>
      <c r="B11" s="16">
        <v>240000</v>
      </c>
      <c r="C11" s="16">
        <v>240000</v>
      </c>
      <c r="D11" s="6">
        <f t="shared" ref="D11:E12" si="0">B11*$D$4</f>
        <v>4800</v>
      </c>
      <c r="E11" s="6">
        <f t="shared" si="0"/>
        <v>4800</v>
      </c>
      <c r="F11" s="6">
        <f t="shared" ref="F11:G12" si="1">D11*$D$5</f>
        <v>24000</v>
      </c>
      <c r="G11" s="6">
        <f t="shared" si="1"/>
        <v>24000</v>
      </c>
      <c r="H11" s="6">
        <f t="shared" ref="H11:I12" si="2">F11-$D$6</f>
        <v>-31000</v>
      </c>
      <c r="I11" s="6">
        <f t="shared" si="2"/>
        <v>-31000</v>
      </c>
      <c r="J11" s="6">
        <f t="shared" ref="J11:J12" si="3">H11-I11</f>
        <v>0</v>
      </c>
    </row>
    <row r="12" spans="1:10" x14ac:dyDescent="0.25">
      <c r="A12" s="13" t="s">
        <v>23</v>
      </c>
      <c r="B12" s="16">
        <v>710000</v>
      </c>
      <c r="C12" s="16">
        <v>710000</v>
      </c>
      <c r="D12" s="6">
        <f t="shared" si="0"/>
        <v>14200</v>
      </c>
      <c r="E12" s="6">
        <f t="shared" si="0"/>
        <v>14200</v>
      </c>
      <c r="F12" s="6">
        <f t="shared" si="1"/>
        <v>71000</v>
      </c>
      <c r="G12" s="6">
        <f t="shared" si="1"/>
        <v>71000</v>
      </c>
      <c r="H12" s="15">
        <f t="shared" si="2"/>
        <v>16000</v>
      </c>
      <c r="I12" s="15">
        <f t="shared" si="2"/>
        <v>16000</v>
      </c>
      <c r="J12" s="6">
        <f t="shared" si="3"/>
        <v>0</v>
      </c>
    </row>
    <row r="16" spans="1:10" x14ac:dyDescent="0.25">
      <c r="A16" s="10" t="s">
        <v>18</v>
      </c>
    </row>
    <row r="18" spans="1:6" ht="15.75" customHeight="1" x14ac:dyDescent="0.25">
      <c r="A18" s="20" t="s">
        <v>26</v>
      </c>
      <c r="B18" s="20"/>
      <c r="C18" s="20"/>
      <c r="D18" s="20"/>
      <c r="E18" s="20"/>
      <c r="F18" s="20"/>
    </row>
    <row r="19" spans="1:6" ht="15" customHeight="1" x14ac:dyDescent="0.25">
      <c r="A19" s="20"/>
      <c r="B19" s="20"/>
      <c r="C19" s="20"/>
      <c r="D19" s="20"/>
      <c r="E19" s="20"/>
      <c r="F19" s="20"/>
    </row>
    <row r="20" spans="1:6" ht="15" customHeight="1" x14ac:dyDescent="0.25">
      <c r="A20" s="20"/>
      <c r="B20" s="20"/>
      <c r="C20" s="20"/>
      <c r="D20" s="20"/>
      <c r="E20" s="20"/>
      <c r="F20" s="20"/>
    </row>
    <row r="21" spans="1:6" x14ac:dyDescent="0.25">
      <c r="A21" s="20"/>
      <c r="B21" s="20"/>
      <c r="C21" s="20"/>
      <c r="D21" s="20"/>
      <c r="E21" s="20"/>
      <c r="F21" s="20"/>
    </row>
  </sheetData>
  <mergeCells count="3">
    <mergeCell ref="A1:J1"/>
    <mergeCell ref="A4:B4"/>
    <mergeCell ref="A18:F21"/>
  </mergeCells>
  <conditionalFormatting sqref="J10:J12">
    <cfRule type="expression" dxfId="1" priority="1">
      <formula>$J$10 &lt;&gt; 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CBB6F-7CE3-49BB-9CFB-2E134288453D}">
  <dimension ref="A1:J21"/>
  <sheetViews>
    <sheetView tabSelected="1" zoomScale="80" zoomScaleNormal="80" workbookViewId="0">
      <selection activeCell="D25" sqref="D25"/>
    </sheetView>
  </sheetViews>
  <sheetFormatPr defaultRowHeight="15" x14ac:dyDescent="0.25"/>
  <cols>
    <col min="1" max="1" width="18.7109375" bestFit="1" customWidth="1"/>
    <col min="2" max="2" width="22.85546875" customWidth="1"/>
    <col min="3" max="3" width="21.7109375" customWidth="1"/>
    <col min="4" max="4" width="36" customWidth="1"/>
    <col min="5" max="5" width="32.7109375" customWidth="1"/>
    <col min="6" max="6" width="32.5703125" customWidth="1"/>
    <col min="7" max="7" width="32" customWidth="1"/>
    <col min="8" max="8" width="13.5703125" customWidth="1"/>
    <col min="9" max="9" width="12.28515625" customWidth="1"/>
    <col min="10" max="10" width="10.7109375" bestFit="1" customWidth="1"/>
  </cols>
  <sheetData>
    <row r="1" spans="1:10" ht="31.5" x14ac:dyDescent="0.5">
      <c r="A1" s="5" t="s">
        <v>30</v>
      </c>
      <c r="B1" s="5"/>
      <c r="C1" s="5"/>
      <c r="D1" s="5"/>
      <c r="E1" s="5"/>
      <c r="F1" s="5"/>
      <c r="G1" s="5"/>
      <c r="H1" s="5"/>
      <c r="I1" s="5"/>
      <c r="J1" s="5"/>
    </row>
    <row r="4" spans="1:10" x14ac:dyDescent="0.25">
      <c r="A4" s="2" t="s">
        <v>1</v>
      </c>
      <c r="B4" s="3"/>
      <c r="C4" s="13" t="s">
        <v>8</v>
      </c>
      <c r="D4" s="1">
        <v>0.02</v>
      </c>
    </row>
    <row r="5" spans="1:10" x14ac:dyDescent="0.25">
      <c r="C5" s="13" t="s">
        <v>17</v>
      </c>
      <c r="D5" s="1">
        <v>5</v>
      </c>
    </row>
    <row r="6" spans="1:10" x14ac:dyDescent="0.25">
      <c r="C6" s="13" t="s">
        <v>9</v>
      </c>
      <c r="D6" s="16">
        <v>130000</v>
      </c>
    </row>
    <row r="7" spans="1:10" x14ac:dyDescent="0.25">
      <c r="C7" s="17" t="s">
        <v>24</v>
      </c>
      <c r="D7" s="18" t="s">
        <v>27</v>
      </c>
    </row>
    <row r="9" spans="1:10" ht="24.75" customHeight="1" x14ac:dyDescent="0.25">
      <c r="A9" s="12" t="s">
        <v>2</v>
      </c>
      <c r="B9" s="7" t="s">
        <v>3</v>
      </c>
      <c r="C9" s="7" t="s">
        <v>4</v>
      </c>
      <c r="D9" s="8" t="s">
        <v>10</v>
      </c>
      <c r="E9" s="8" t="s">
        <v>11</v>
      </c>
      <c r="F9" s="9" t="s">
        <v>15</v>
      </c>
      <c r="G9" s="9" t="s">
        <v>16</v>
      </c>
      <c r="H9" s="14" t="s">
        <v>7</v>
      </c>
      <c r="I9" s="14" t="s">
        <v>6</v>
      </c>
      <c r="J9" s="4" t="s">
        <v>5</v>
      </c>
    </row>
    <row r="10" spans="1:10" x14ac:dyDescent="0.25">
      <c r="A10" s="13" t="s">
        <v>14</v>
      </c>
      <c r="B10" s="16">
        <v>11150000</v>
      </c>
      <c r="C10" s="16">
        <v>11150000</v>
      </c>
      <c r="D10" s="6">
        <f>B10*$D$4</f>
        <v>223000</v>
      </c>
      <c r="E10" s="6">
        <f>C10*$D$4</f>
        <v>223000</v>
      </c>
      <c r="F10" s="6">
        <f>D10*$D$5</f>
        <v>1115000</v>
      </c>
      <c r="G10" s="6">
        <f>E10*$D$5</f>
        <v>1115000</v>
      </c>
      <c r="H10" s="6">
        <f>F10-$D$6</f>
        <v>985000</v>
      </c>
      <c r="I10" s="6">
        <f>G10-$D$6</f>
        <v>985000</v>
      </c>
      <c r="J10" s="6">
        <f>H10-I10</f>
        <v>0</v>
      </c>
    </row>
    <row r="11" spans="1:10" x14ac:dyDescent="0.25">
      <c r="A11" s="13" t="s">
        <v>13</v>
      </c>
      <c r="B11" s="16">
        <v>5340000</v>
      </c>
      <c r="C11" s="16">
        <v>5340000</v>
      </c>
      <c r="D11" s="6">
        <f t="shared" ref="D11:E12" si="0">B11*$D$4</f>
        <v>106800</v>
      </c>
      <c r="E11" s="6">
        <f t="shared" si="0"/>
        <v>106800</v>
      </c>
      <c r="F11" s="6">
        <f t="shared" ref="F11:G12" si="1">D11*$D$5</f>
        <v>534000</v>
      </c>
      <c r="G11" s="6">
        <f t="shared" si="1"/>
        <v>534000</v>
      </c>
      <c r="H11" s="6">
        <f t="shared" ref="H11:I12" si="2">F11-$D$6</f>
        <v>404000</v>
      </c>
      <c r="I11" s="6">
        <f t="shared" si="2"/>
        <v>404000</v>
      </c>
      <c r="J11" s="6">
        <f t="shared" ref="J11:J12" si="3">H11-I11</f>
        <v>0</v>
      </c>
    </row>
    <row r="12" spans="1:10" x14ac:dyDescent="0.25">
      <c r="A12" s="13" t="s">
        <v>28</v>
      </c>
      <c r="B12" s="16">
        <v>14060000</v>
      </c>
      <c r="C12" s="16">
        <v>14060000</v>
      </c>
      <c r="D12" s="6">
        <f t="shared" si="0"/>
        <v>281200</v>
      </c>
      <c r="E12" s="6">
        <f t="shared" si="0"/>
        <v>281200</v>
      </c>
      <c r="F12" s="6">
        <f t="shared" si="1"/>
        <v>1406000</v>
      </c>
      <c r="G12" s="6">
        <f t="shared" si="1"/>
        <v>1406000</v>
      </c>
      <c r="H12" s="15">
        <f t="shared" si="2"/>
        <v>1276000</v>
      </c>
      <c r="I12" s="15">
        <f t="shared" si="2"/>
        <v>1276000</v>
      </c>
      <c r="J12" s="6">
        <f t="shared" si="3"/>
        <v>0</v>
      </c>
    </row>
    <row r="16" spans="1:10" x14ac:dyDescent="0.25">
      <c r="A16" s="10" t="s">
        <v>18</v>
      </c>
    </row>
    <row r="18" spans="1:6" ht="15.75" customHeight="1" x14ac:dyDescent="0.25">
      <c r="A18" s="20" t="s">
        <v>29</v>
      </c>
      <c r="B18" s="20"/>
      <c r="C18" s="20"/>
      <c r="D18" s="20"/>
      <c r="E18" s="20"/>
      <c r="F18" s="19"/>
    </row>
    <row r="19" spans="1:6" ht="15" customHeight="1" x14ac:dyDescent="0.25">
      <c r="A19" s="20"/>
      <c r="B19" s="20"/>
      <c r="C19" s="20"/>
      <c r="D19" s="20"/>
      <c r="E19" s="20"/>
      <c r="F19" s="19"/>
    </row>
    <row r="20" spans="1:6" ht="15" customHeight="1" x14ac:dyDescent="0.25">
      <c r="A20" s="20"/>
      <c r="B20" s="20"/>
      <c r="C20" s="20"/>
      <c r="D20" s="20"/>
      <c r="E20" s="20"/>
      <c r="F20" s="19"/>
    </row>
    <row r="21" spans="1:6" ht="15" customHeight="1" x14ac:dyDescent="0.25">
      <c r="A21" s="19"/>
      <c r="B21" s="19"/>
      <c r="C21" s="19"/>
      <c r="D21" s="19"/>
      <c r="E21" s="19"/>
      <c r="F21" s="19"/>
    </row>
  </sheetData>
  <mergeCells count="3">
    <mergeCell ref="A1:J1"/>
    <mergeCell ref="A4:B4"/>
    <mergeCell ref="A18:E20"/>
  </mergeCells>
  <conditionalFormatting sqref="J10:J12">
    <cfRule type="expression" dxfId="0" priority="1">
      <formula>$J$10 &lt;&gt; 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 subs analysis</vt:lpstr>
      <vt:lpstr>total videos analysis</vt:lpstr>
      <vt:lpstr>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احمد فايز عبدالمنعم محمد عبدالله</dc:creator>
  <cp:lastModifiedBy>احمد فايز عبدالمنعم محمد عبدالله</cp:lastModifiedBy>
  <dcterms:created xsi:type="dcterms:W3CDTF">2024-08-06T18:06:16Z</dcterms:created>
  <dcterms:modified xsi:type="dcterms:W3CDTF">2024-08-07T00:48:46Z</dcterms:modified>
</cp:coreProperties>
</file>