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moud.alaa\AppData\Local\Microsoft\Windows\INetCache\Content.Outlook\BWEASP30\"/>
    </mc:Choice>
  </mc:AlternateContent>
  <xr:revisionPtr revIDLastSave="0" documentId="13_ncr:1_{22F0013A-A1DF-4171-BCAC-AA3D4B8C23BC}" xr6:coauthVersionLast="47" xr6:coauthVersionMax="47" xr10:uidLastSave="{00000000-0000-0000-0000-000000000000}"/>
  <bookViews>
    <workbookView xWindow="-108" yWindow="-108" windowWidth="23256" windowHeight="12576" xr2:uid="{33E80B47-7E4D-4336-935A-86026F682E47}"/>
  </bookViews>
  <sheets>
    <sheet name="Raw" sheetId="1" r:id="rId1"/>
    <sheet name="Fuel and co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1" i="2" l="1"/>
  <c r="F191" i="2"/>
  <c r="E191" i="2"/>
  <c r="D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191" i="2" s="1"/>
  <c r="A2" i="2"/>
  <c r="K202" i="1" l="1"/>
  <c r="K201" i="1"/>
  <c r="K200" i="1"/>
  <c r="K163" i="1"/>
  <c r="T116" i="1"/>
</calcChain>
</file>

<file path=xl/sharedStrings.xml><?xml version="1.0" encoding="utf-8"?>
<sst xmlns="http://schemas.openxmlformats.org/spreadsheetml/2006/main" count="2413" uniqueCount="552">
  <si>
    <t>Serial</t>
  </si>
  <si>
    <t>Date</t>
  </si>
  <si>
    <t>الاداره التابعه</t>
  </si>
  <si>
    <t>Department</t>
  </si>
  <si>
    <t>التكلفه</t>
  </si>
  <si>
    <t>رقم السيارة</t>
  </si>
  <si>
    <t>0</t>
  </si>
  <si>
    <t>اسم السائق</t>
  </si>
  <si>
    <t>دخول</t>
  </si>
  <si>
    <t>خروج</t>
  </si>
  <si>
    <t xml:space="preserve">مدة  </t>
  </si>
  <si>
    <t>نوع الاصلاح</t>
  </si>
  <si>
    <t>مركز الخدمة</t>
  </si>
  <si>
    <t>شكوى السائق</t>
  </si>
  <si>
    <t>الأعمال التى تمت</t>
  </si>
  <si>
    <t>قطع الغيار التى تم تغييرها</t>
  </si>
  <si>
    <t>سبب العطل</t>
  </si>
  <si>
    <t>ملاحظات</t>
  </si>
  <si>
    <t>17/1/2023</t>
  </si>
  <si>
    <t>Hekma</t>
  </si>
  <si>
    <t>Branches</t>
  </si>
  <si>
    <t>نيسان</t>
  </si>
  <si>
    <t>ابراهيم خالد</t>
  </si>
  <si>
    <t>CM</t>
  </si>
  <si>
    <t>الفتح</t>
  </si>
  <si>
    <t>خلط زيت بالرداتير</t>
  </si>
  <si>
    <t>تغير سربنتينه تبريد</t>
  </si>
  <si>
    <t>سربنتينه</t>
  </si>
  <si>
    <t>Life time</t>
  </si>
  <si>
    <t>E-Commerce</t>
  </si>
  <si>
    <t>فان</t>
  </si>
  <si>
    <t>محمد مصطفى</t>
  </si>
  <si>
    <t>الشايب</t>
  </si>
  <si>
    <t>عدم دواره السياره كسر فى الاكره ومشكله بالجرار</t>
  </si>
  <si>
    <t>ضبط ضفيره كهرباء واصلاح جرار</t>
  </si>
  <si>
    <t xml:space="preserve">اكره باب </t>
  </si>
  <si>
    <t>Driver abuse</t>
  </si>
  <si>
    <t>كسر بالأكره</t>
  </si>
  <si>
    <t>PM</t>
  </si>
  <si>
    <t>صيانه دوريه</t>
  </si>
  <si>
    <t>فلتر زيت +زيت</t>
  </si>
  <si>
    <t>Tayaran</t>
  </si>
  <si>
    <t>علاء محمود بسيونى</t>
  </si>
  <si>
    <t>محمود المكانيكى</t>
  </si>
  <si>
    <t>فلتر زيت +فلتر جاز+زيت</t>
  </si>
  <si>
    <t>تم استغراق وقت نتيجه وجود مشكله بالمحرك</t>
  </si>
  <si>
    <t>13/1/2023</t>
  </si>
  <si>
    <t>13يناير</t>
  </si>
  <si>
    <t>25يناير</t>
  </si>
  <si>
    <t>OH</t>
  </si>
  <si>
    <t>دخنة كثيفه وعدم دواره</t>
  </si>
  <si>
    <t>فك المحرك وعمل عمره موتور</t>
  </si>
  <si>
    <t>وش سلندر +وش تقسيمه +قطع غيار عمره</t>
  </si>
  <si>
    <t>quality of maint.</t>
  </si>
  <si>
    <t>تم شرح الحاله فى ايميل</t>
  </si>
  <si>
    <t>21/1/2023</t>
  </si>
  <si>
    <t>محمود شربينى</t>
  </si>
  <si>
    <t>تسريب زيت من الفرامل</t>
  </si>
  <si>
    <t xml:space="preserve">الكشف على ماستر فرامل وتغيره وضبط جرار </t>
  </si>
  <si>
    <t>ماستر فرامل علوى</t>
  </si>
  <si>
    <t>25/1/2023</t>
  </si>
  <si>
    <t>سيد صادق</t>
  </si>
  <si>
    <t>مشكله فى كهرباء السياره</t>
  </si>
  <si>
    <t>تنظيف وتسليك رداتير اعمال فك وتركيب طلمبه مياه</t>
  </si>
  <si>
    <t>لايوجد</t>
  </si>
  <si>
    <t>تم تركيب الطلمبه من كرداسه</t>
  </si>
  <si>
    <t>زكريا</t>
  </si>
  <si>
    <t>المسؤل عن السياره</t>
  </si>
  <si>
    <t>التوكيل</t>
  </si>
  <si>
    <t>14/1/2023</t>
  </si>
  <si>
    <t>بدر اشرف</t>
  </si>
  <si>
    <t>مشكله بالعفشه غيار زيت</t>
  </si>
  <si>
    <t>اصلاح عفشه كامله وضبط ابواب +صيانه دوريه</t>
  </si>
  <si>
    <t>2مساعد امامى-2كوتشه بطاحه-4 بارات دكسيون كالون باب +سير كاتينه +بليه كاتينه+فلتر زيت+زيت</t>
  </si>
  <si>
    <t>فلتر زيت+زيت</t>
  </si>
  <si>
    <t>خالد الصباح</t>
  </si>
  <si>
    <t>1يناير</t>
  </si>
  <si>
    <t>17يناير</t>
  </si>
  <si>
    <t>دخنة كثيفه ونقص زيت</t>
  </si>
  <si>
    <t>قطع غيار عمره موتور كامله</t>
  </si>
  <si>
    <t>OL</t>
  </si>
  <si>
    <t>حمل زيادة وتحميل رجل سواق</t>
  </si>
  <si>
    <t>عداد الكيلومتر لايعمل</t>
  </si>
  <si>
    <t>فك وتركيب سلك سرعه</t>
  </si>
  <si>
    <t>سلك سرعه</t>
  </si>
  <si>
    <t>سيد صالح</t>
  </si>
  <si>
    <t>المارش به عطل تاكل بالزيت</t>
  </si>
  <si>
    <t>تم اصلاح المارش وتركيب كوتشه غيارات</t>
  </si>
  <si>
    <t>طقم مساعد+سكاكه شنطه +جلبه غيارات +مشترك خرطوم</t>
  </si>
  <si>
    <t>احمد حسن</t>
  </si>
  <si>
    <t>الكشف على العفشه +الكشف على الفرامل</t>
  </si>
  <si>
    <t>تم تربيط العفشه ورجلاش الفرامل</t>
  </si>
  <si>
    <t>خطاب عصام خطاب</t>
  </si>
  <si>
    <t>24/1/2023</t>
  </si>
  <si>
    <t>محمود على</t>
  </si>
  <si>
    <t>24يناير</t>
  </si>
  <si>
    <t>28يناير</t>
  </si>
  <si>
    <t>عدم دوره السياره</t>
  </si>
  <si>
    <t>فك وتركيب وش سلندر وتركيب كامه وتركيب بليه كاتينه +اصلاح كربراتير</t>
  </si>
  <si>
    <t>اويل سيل كامه وكرنك +خرطوم سرفو</t>
  </si>
  <si>
    <t>احمد مجدى</t>
  </si>
  <si>
    <t>الكشف على الدبرياج والفرامل والانوار</t>
  </si>
  <si>
    <t>تركيب طقم دبرياج كامل +ذراع نور+تيل امامى</t>
  </si>
  <si>
    <t>بليه دبرياج +ذراع نور +طقم تيل امامى</t>
  </si>
  <si>
    <t>تم تركيب دسك واسطوانه دبرياج من كرداسه</t>
  </si>
  <si>
    <t>محمود اسماعيل</t>
  </si>
  <si>
    <t xml:space="preserve">تسريب زيت محرك </t>
  </si>
  <si>
    <t>تم تغير اويل سيل كرنك واويل سيل كامه+صيانه دوريه</t>
  </si>
  <si>
    <t>اويل سيل كرنك +اويل سيل كامه +بليه كاتينه +سير دنمو</t>
  </si>
  <si>
    <t>مشكله بالعفشه +مشكله بالفرامل</t>
  </si>
  <si>
    <t xml:space="preserve">اصلاح العفشه وتركيب تيل وطنابير </t>
  </si>
  <si>
    <t xml:space="preserve">طقم كوتش ميزان -طقم كوتش شداد +2طمبوره امامى +سلك شفاط +طقم بوجيهات </t>
  </si>
  <si>
    <t>العالميه</t>
  </si>
  <si>
    <t>مشكله بالدبرياج</t>
  </si>
  <si>
    <t>تركيب سلك دبرياج</t>
  </si>
  <si>
    <t>سلك دبرياج</t>
  </si>
  <si>
    <t>15/1/2023</t>
  </si>
  <si>
    <t>صلاح فتحى</t>
  </si>
  <si>
    <t>رعشه بالمحرك</t>
  </si>
  <si>
    <t>Dream Land</t>
  </si>
  <si>
    <t>دبابه</t>
  </si>
  <si>
    <t>مؤمن جمال</t>
  </si>
  <si>
    <t>صوت بالعجله اليمين امامى</t>
  </si>
  <si>
    <t>تغير تيل امامى +طمبوره يمين +عمل شميز للسره</t>
  </si>
  <si>
    <t>طقم تيل امامى وطمبوره امامى</t>
  </si>
  <si>
    <t>مشى عالتيل لحد ما سخن الطنبورة وتم  تغييرها</t>
  </si>
  <si>
    <t>11يناير</t>
  </si>
  <si>
    <t>19/1/2023</t>
  </si>
  <si>
    <t>اسامه رجب</t>
  </si>
  <si>
    <t>دنيا الشكمان</t>
  </si>
  <si>
    <t>مشكله بالشكمان</t>
  </si>
  <si>
    <t>تم تغير النصف الخلفى للشكمان</t>
  </si>
  <si>
    <t>نصف شكمان</t>
  </si>
  <si>
    <t>23/1/2023</t>
  </si>
  <si>
    <t>هيثم سعد عيد</t>
  </si>
  <si>
    <t>Hassanein Haikal</t>
  </si>
  <si>
    <t>HORECA</t>
  </si>
  <si>
    <t>جامبو5000</t>
  </si>
  <si>
    <t>احمد ابو زيد</t>
  </si>
  <si>
    <t>محمد نجم</t>
  </si>
  <si>
    <t>حسن جمال</t>
  </si>
  <si>
    <t>يوربارتس</t>
  </si>
  <si>
    <t>اهتراز وترتيله ودخنة بالمحرك</t>
  </si>
  <si>
    <t>عمره طلمبه جاز</t>
  </si>
  <si>
    <t>طقم فوانى</t>
  </si>
  <si>
    <t>28/1/2023</t>
  </si>
  <si>
    <t>كشف ع التانك</t>
  </si>
  <si>
    <t>تنظيف تانك</t>
  </si>
  <si>
    <t>18/1/2023</t>
  </si>
  <si>
    <t>وائل عبد المنعم</t>
  </si>
  <si>
    <t>احمد سمير</t>
  </si>
  <si>
    <t>الوصال</t>
  </si>
  <si>
    <t>صوت بالفتيس</t>
  </si>
  <si>
    <t>اصلاح فتيس</t>
  </si>
  <si>
    <t>قطع غيار عمره فتيس</t>
  </si>
  <si>
    <t>عدم تغير زيت فتيس من الاساس</t>
  </si>
  <si>
    <t>16/1/2023</t>
  </si>
  <si>
    <t>طارق زياد</t>
  </si>
  <si>
    <t>مجدى السيد</t>
  </si>
  <si>
    <t>حسام</t>
  </si>
  <si>
    <t>26/1/2023</t>
  </si>
  <si>
    <t>مشكله بطاريه</t>
  </si>
  <si>
    <t>قياس شحن الدينامو</t>
  </si>
  <si>
    <t>عدم وجود فرامل</t>
  </si>
  <si>
    <t>تركيب طقم تيل امامى</t>
  </si>
  <si>
    <t>تيل فرامل امامى</t>
  </si>
  <si>
    <t>ابو كيله</t>
  </si>
  <si>
    <t>مشكله بالعفشه</t>
  </si>
  <si>
    <t>تركيب مقص وجلب مقصات وطقم بيض وبيض طرف</t>
  </si>
  <si>
    <t>مقص +جلب مقصات +بيض</t>
  </si>
  <si>
    <t>Maadi 1</t>
  </si>
  <si>
    <t>محمد مرجان</t>
  </si>
  <si>
    <t>احمد ناجى عبد العزيز</t>
  </si>
  <si>
    <t>صوت بالمارش</t>
  </si>
  <si>
    <t>تغير مارش كامل</t>
  </si>
  <si>
    <t>مارش كامل +عصليه فتيس +طقم وايرات +بليه عجل خلفى +بليه عجل امامى +فره بوجيه</t>
  </si>
  <si>
    <t>محمود نجيب البهى</t>
  </si>
  <si>
    <t>نقص فى الزيت ورفع فى درجه الحراره</t>
  </si>
  <si>
    <t>فك وتركيب وتسليك الرداتير</t>
  </si>
  <si>
    <t>ابو زيد مصطفى</t>
  </si>
  <si>
    <t>مشكله بالدواره تقطيع فى السياره</t>
  </si>
  <si>
    <t>اعمال فك وتركيب اويل كرنك اعمال عفشه +صيانه دوريه</t>
  </si>
  <si>
    <t>اويل سيل كرنك +طقم تيل امامى +كوتشه ميزان +جوان كرتيره+فلتر زيت +زيت</t>
  </si>
  <si>
    <t xml:space="preserve">احمد سيد </t>
  </si>
  <si>
    <t>عدم وجود فرامل وصوت بالعجله الامايه</t>
  </si>
  <si>
    <t>تم تغير تيل فرامل امامى + طنبوره + بليه عجل</t>
  </si>
  <si>
    <t>طقم تيل امامى + طنبوره + بليه</t>
  </si>
  <si>
    <t>اهمال من السائق لعدم ملاحظه تاكل التيل والابلاغ عنه</t>
  </si>
  <si>
    <t>22/1/2023</t>
  </si>
  <si>
    <t>خليفه عبد النبى</t>
  </si>
  <si>
    <t>مشكله بدواره السياره</t>
  </si>
  <si>
    <t xml:space="preserve">ضبط كربراتير +ضبط دبرياج +ظبط كهرباء +مراجعه فرامل </t>
  </si>
  <si>
    <t>ابلاتين +بليه عجل امامى +طقم بوجيهات +طقم تيل امامى وطنبوره +كوندسر +مفصله باب</t>
  </si>
  <si>
    <t xml:space="preserve">خطأ  فى الدوارة متكرر فى السيارات يؤدى الى ضخ بنزين زيادة على البوجيهات وتلفها </t>
  </si>
  <si>
    <t>محمود لطفى</t>
  </si>
  <si>
    <t>Engineering</t>
  </si>
  <si>
    <t>اشرف سعد</t>
  </si>
  <si>
    <t>فوتون</t>
  </si>
  <si>
    <t>محمود صبرى</t>
  </si>
  <si>
    <t>مشكله بالفرامل</t>
  </si>
  <si>
    <t>تم تغير طقم تيل فرامل امامى وتنظيف تيل خلفى</t>
  </si>
  <si>
    <t>طقم تيل فرامل امامى</t>
  </si>
  <si>
    <t>عادل احمد سيد</t>
  </si>
  <si>
    <t>سامح مهدى</t>
  </si>
  <si>
    <t>صوت بالعجله الامايه</t>
  </si>
  <si>
    <t>فك وتركيب تيل فرامل امامى ومسمار عجل</t>
  </si>
  <si>
    <t>تيل فرامل امامى + مسمار عجل</t>
  </si>
  <si>
    <t>PC</t>
  </si>
  <si>
    <t>اوبترا</t>
  </si>
  <si>
    <t>ابراهيم</t>
  </si>
  <si>
    <t>1فبراير</t>
  </si>
  <si>
    <t>RF</t>
  </si>
  <si>
    <t>السياره لاتتحرك</t>
  </si>
  <si>
    <t>اصلاح فتيس بالتوكيل دون تكلفه</t>
  </si>
  <si>
    <t>قطع غيار اصلاح فتيس</t>
  </si>
  <si>
    <t>تم اصلاح السياره بالتوكيل دون تكلفه</t>
  </si>
  <si>
    <t>تجوان</t>
  </si>
  <si>
    <t>نور سعودى</t>
  </si>
  <si>
    <t>فلتر زيت +زيت +بوجيه</t>
  </si>
  <si>
    <t>عمر سعودى</t>
  </si>
  <si>
    <t>تغير تيل فرامل خلفى</t>
  </si>
  <si>
    <t>تيل فرامل خلفى</t>
  </si>
  <si>
    <t>ابراهيم عبد المقصود</t>
  </si>
  <si>
    <t>سخونه بالسياره</t>
  </si>
  <si>
    <t>اعمال الكشف ع السخونه والكشف على الشكمان وفك وتركيب وش سلندر</t>
  </si>
  <si>
    <t>طقم كاتينه +طلمبه مياه +جوان وش سلندر</t>
  </si>
  <si>
    <t>خطأ من السائق مشى بالعربية وهى  بتسخن أدى الى تلف جوان وش السلندر</t>
  </si>
  <si>
    <t>فيرنا</t>
  </si>
  <si>
    <t>ايهاب طاهر</t>
  </si>
  <si>
    <t>صوت فى الدبرياج</t>
  </si>
  <si>
    <t>فك وتركيب فتيس</t>
  </si>
  <si>
    <t>جركن زيت فتيس+بليه دبرياج</t>
  </si>
  <si>
    <t>30/1/2023</t>
  </si>
  <si>
    <t>التو</t>
  </si>
  <si>
    <t>احمد فارق</t>
  </si>
  <si>
    <t>محطه موبيل</t>
  </si>
  <si>
    <t>زيت فقط</t>
  </si>
  <si>
    <t>رل 1495</t>
  </si>
  <si>
    <t>على مصطفى</t>
  </si>
  <si>
    <t>صوت فى الكبالن</t>
  </si>
  <si>
    <t>فك وتركيب اويل سيل كوبلين</t>
  </si>
  <si>
    <t>اويل سيل كوبلين</t>
  </si>
  <si>
    <t>Procurment</t>
  </si>
  <si>
    <t>احمد رشاد</t>
  </si>
  <si>
    <t>محمد الزنينى</t>
  </si>
  <si>
    <t>صوت بالعجل</t>
  </si>
  <si>
    <t>فك وتركيب تيل فرامل امامى</t>
  </si>
  <si>
    <t>تيل امامى</t>
  </si>
  <si>
    <t>تم تركيب تيل فرامل امامى من كرداسه</t>
  </si>
  <si>
    <t>تامر الجارحى</t>
  </si>
  <si>
    <t>طقم بوجيهات -فلتر هواء -سير دنمو -سير باور -سير تكيف -فلتر زيت -وش طرمبه بنزين +زيت</t>
  </si>
  <si>
    <t>جورج نجيب</t>
  </si>
  <si>
    <t>محمد نصر</t>
  </si>
  <si>
    <t>26يناير</t>
  </si>
  <si>
    <t>صوت نقره فى المحرك</t>
  </si>
  <si>
    <t>اعمال فى وش السلندر</t>
  </si>
  <si>
    <t xml:space="preserve">زيت شمبر +مياه خضراء +شربون دينمو + مسمار صباب </t>
  </si>
  <si>
    <t>نتيجه عيب تقفيل وش سلندر بالشايب</t>
  </si>
  <si>
    <t>رينو</t>
  </si>
  <si>
    <t>محمد عبد الفتاح</t>
  </si>
  <si>
    <t>مشكله فى النور</t>
  </si>
  <si>
    <t>تركيب لمبات</t>
  </si>
  <si>
    <t>لمبات</t>
  </si>
  <si>
    <t>فلتر زيت +زيت قطع غيار صيانه دوريه كامله</t>
  </si>
  <si>
    <t>Fleet</t>
  </si>
  <si>
    <t>بهاء الدين اسماعيل</t>
  </si>
  <si>
    <t>فيات</t>
  </si>
  <si>
    <t>مصطفى سيد سليم</t>
  </si>
  <si>
    <t>ماروتى</t>
  </si>
  <si>
    <t>محمد حسان</t>
  </si>
  <si>
    <t>احمد رجب</t>
  </si>
  <si>
    <t>قطعت كهرباء محرك</t>
  </si>
  <si>
    <t>فك وتركيب سلك بوجيهات +موبينه</t>
  </si>
  <si>
    <t>سلك بوجيهات +موبينه</t>
  </si>
  <si>
    <t>ى ا 1495</t>
  </si>
  <si>
    <t>احمد صلاح</t>
  </si>
  <si>
    <t>احمد جمال</t>
  </si>
  <si>
    <t>مشكله فى ذراع النور</t>
  </si>
  <si>
    <t>تركيب ذراع نور + صيانه دوريه</t>
  </si>
  <si>
    <t>فلتر زيت +زيت +ذراع نور</t>
  </si>
  <si>
    <t>تلف الذراع نتيجة تقليب نور من السائق</t>
  </si>
  <si>
    <t>Sheraton</t>
  </si>
  <si>
    <t>احمد ذكى</t>
  </si>
  <si>
    <t xml:space="preserve">ابراهيم مصطفى </t>
  </si>
  <si>
    <t>احمد طارق</t>
  </si>
  <si>
    <t>ضبط ابواب + كونتاك</t>
  </si>
  <si>
    <t xml:space="preserve">تركيب كالون شنطه + عمل مفتاح </t>
  </si>
  <si>
    <t>كالون باب شنطه</t>
  </si>
  <si>
    <t>سوء استخدام سائق</t>
  </si>
  <si>
    <t>5th settelement</t>
  </si>
  <si>
    <t>ايمن سعيد</t>
  </si>
  <si>
    <t>تسريب زيت من الكوعه صوت بالسيور</t>
  </si>
  <si>
    <t>فك وتركيب كوعه منافو +تغير سير مروحه الدنامو</t>
  </si>
  <si>
    <t>كوعه منافو +سير مروحه</t>
  </si>
  <si>
    <t>خالد عمرو زعلول</t>
  </si>
  <si>
    <t>محمد احمد</t>
  </si>
  <si>
    <t>Sodic</t>
  </si>
  <si>
    <t>احمد عبد الصبور</t>
  </si>
  <si>
    <t>مشكله فى الفتيس</t>
  </si>
  <si>
    <t>تغير فتيس استراد</t>
  </si>
  <si>
    <t xml:space="preserve">فتيس استراد </t>
  </si>
  <si>
    <t>عدم تغير زيت فتيس بنتظام</t>
  </si>
  <si>
    <t>Sphinx</t>
  </si>
  <si>
    <t>صلاح عيد</t>
  </si>
  <si>
    <t>صيانه دوريه + اصلاح سوسته</t>
  </si>
  <si>
    <t>المارش لايعمل</t>
  </si>
  <si>
    <t>اصلاح مارش (تغير موبينه)</t>
  </si>
  <si>
    <t>موبينه مارش</t>
  </si>
  <si>
    <t>تحميل عالمارش</t>
  </si>
  <si>
    <t>محمود محمد سعيد</t>
  </si>
  <si>
    <t>صيانه دوريه اصلاح مارش وتركيب جوان اسبراتير</t>
  </si>
  <si>
    <t>فلتر زيت +زيت +كتاوت مارش +جوان اسبراتير+اويل سيل اسبراتير</t>
  </si>
  <si>
    <t>على عفيفى فرغلى</t>
  </si>
  <si>
    <t>صيانه دوريه +تركيب طلمبه بنزين وطقم كهرباء</t>
  </si>
  <si>
    <t>ابلاتين +كوندسر +طلمبه بنزين +اكره باب جرار</t>
  </si>
  <si>
    <t>DC</t>
  </si>
  <si>
    <t>جامبو</t>
  </si>
  <si>
    <t>محمد فاروق</t>
  </si>
  <si>
    <t>فلتر زيت +زيت +فلتر جاز</t>
  </si>
  <si>
    <t>ابراهيم حسن</t>
  </si>
  <si>
    <t>مشكله بافرامل</t>
  </si>
  <si>
    <t>تغير تيل فرامل امامى وخلفى +اصلاح ظفيره رامب</t>
  </si>
  <si>
    <t>صاموله عجل+تيله +شحم+ملئ تيل امامى</t>
  </si>
  <si>
    <t>احمد زكريا شبل</t>
  </si>
  <si>
    <t>فلتر زيت +زيت+فلتر جاز</t>
  </si>
  <si>
    <t>مشكله بالفلتر الهواء</t>
  </si>
  <si>
    <t>فك وتركيب فلتر هواء</t>
  </si>
  <si>
    <t>فلتر هواء</t>
  </si>
  <si>
    <t>سامح عبد الشاهد</t>
  </si>
  <si>
    <t>فلتر زيت +زيت فلتر جاز</t>
  </si>
  <si>
    <t>محمد عبد النعيم</t>
  </si>
  <si>
    <t>تغير تيل فرامل امامى وخلفى</t>
  </si>
  <si>
    <t>ملئ تيل فرامل فلتر جاز</t>
  </si>
  <si>
    <t>ابراهيم شريف</t>
  </si>
  <si>
    <t>مشكله بالفرامل+مشكله فى السوسته</t>
  </si>
  <si>
    <t>تغير تيل فرامل امامى وخلفى +اصلاح سوست</t>
  </si>
  <si>
    <t>ملئ تيل فرامل وتركيب سوست</t>
  </si>
  <si>
    <t>أخذ مطبات على سرهة أدى الى كسر بالسوستة</t>
  </si>
  <si>
    <t>ابراهيم شريب</t>
  </si>
  <si>
    <t>صيانه دوريه تركيب كوتشه منافو</t>
  </si>
  <si>
    <t>فلتر زيت +زيت +كوتشه منافو فلتر جاز</t>
  </si>
  <si>
    <t>ياسر عواد</t>
  </si>
  <si>
    <t>مشكله بالمارش</t>
  </si>
  <si>
    <t>فك وتركيب بليه مارش</t>
  </si>
  <si>
    <t>بليه مارش</t>
  </si>
  <si>
    <t xml:space="preserve">صيانه دوريه و تركيب سيور </t>
  </si>
  <si>
    <t>فلتر زيت +زيت +فلتر هواء +طقم سيور فلتر جاز</t>
  </si>
  <si>
    <t>تامر الصوفانى</t>
  </si>
  <si>
    <t>صيانه دوريه ورجلاش</t>
  </si>
  <si>
    <t>صيانه دوريه رجلاش</t>
  </si>
  <si>
    <t>فلتر زيت +زيت+فلتر هواء فلتر جاز</t>
  </si>
  <si>
    <t>احمد عربى</t>
  </si>
  <si>
    <t>كسر فى جويد العجل</t>
  </si>
  <si>
    <t>فك وتركيب جويد عجل</t>
  </si>
  <si>
    <t>مسمار عجل</t>
  </si>
  <si>
    <t>خنقه فى دوره الجاز</t>
  </si>
  <si>
    <t>تنظيف دوره جاز وتركيب فلتر جاز</t>
  </si>
  <si>
    <t>فلتر جاز</t>
  </si>
  <si>
    <t>فك وتركيب واصلاح سوست</t>
  </si>
  <si>
    <t xml:space="preserve">سوست </t>
  </si>
  <si>
    <t>سرعة مع مطبات أدى الى كسر السوست</t>
  </si>
  <si>
    <t>1/1/023</t>
  </si>
  <si>
    <t>زكريا محمد</t>
  </si>
  <si>
    <t>فلتر زيت +زيت كوعه منافو فلتر جاز</t>
  </si>
  <si>
    <t>فك وتركيب طقم دبرياج</t>
  </si>
  <si>
    <t>طقم دبرياج كامل</t>
  </si>
  <si>
    <t>فلتر زيت +زيت +زيت فلفلين فلتر جاز</t>
  </si>
  <si>
    <t>فك وتركيب سوسته</t>
  </si>
  <si>
    <t>محمد عبد الحى</t>
  </si>
  <si>
    <t>فلتر زيت +زيت +فلتر جاز+فلتر هواء</t>
  </si>
  <si>
    <t>فلتر زيت +زيت + فلتر جاز</t>
  </si>
  <si>
    <t>محمد دياب</t>
  </si>
  <si>
    <t>صيانه دوريه+اصلاح سوست</t>
  </si>
  <si>
    <t>فلتر زيت +زيت +فلتر جاز+زيت فتيس +زيت كرونه +سوست</t>
  </si>
  <si>
    <t>شيبه الحمد</t>
  </si>
  <si>
    <t>العطار</t>
  </si>
  <si>
    <t>مشكله بالهيدرولك</t>
  </si>
  <si>
    <t>فك وتركيب وغسيل وتشحيم الهيدرولك</t>
  </si>
  <si>
    <t>وره هيدروليك وزيت باور للهيدروليك</t>
  </si>
  <si>
    <t>صوت ودخان بالدبل الخلفى</t>
  </si>
  <si>
    <t xml:space="preserve">تم تركيب تيل خلفى وبلى عجل </t>
  </si>
  <si>
    <t>ملئ تيل فرامل +بليه عجل</t>
  </si>
  <si>
    <t>احمد محمد</t>
  </si>
  <si>
    <t>صيانه دوريه+تركيب كوتشه منافو</t>
  </si>
  <si>
    <t>فلتر زيت +زيت + فلتر جاز+كوتشه منافو</t>
  </si>
  <si>
    <t>سيد عثمان</t>
  </si>
  <si>
    <t>فلتر زيت +زيت + فلتر جاز+فلتر هواء</t>
  </si>
  <si>
    <t>عادل محمد</t>
  </si>
  <si>
    <t>فلتر زيت +زيت +فلتر جاز+تيل فرامل امامى</t>
  </si>
  <si>
    <t>عادل محمد حسن</t>
  </si>
  <si>
    <t>فلتر زيت +زيت + فلتر جاز+ زجاج امامى</t>
  </si>
  <si>
    <t>مشكلة بالعفشة</t>
  </si>
  <si>
    <t>تغير سوست + تركيب قاعدة كابينة</t>
  </si>
  <si>
    <t>قاعدة كابينة</t>
  </si>
  <si>
    <t>حسن محمد</t>
  </si>
  <si>
    <t>عمرو ابراهيم</t>
  </si>
  <si>
    <t>احمد امام</t>
  </si>
  <si>
    <t>محمد حسين</t>
  </si>
  <si>
    <t>محمد اسماعيل</t>
  </si>
  <si>
    <t xml:space="preserve"> تغير سوست + تربيط صندوق</t>
  </si>
  <si>
    <t>فلتر زيت +زيت + فلتر جاز+ فلتر هواء + زيت فتيس و كورونة</t>
  </si>
  <si>
    <t>3/12023</t>
  </si>
  <si>
    <t>عماد زارع</t>
  </si>
  <si>
    <t>صيانه دوريه + رجلاشة فرامل + الكشف على زين الفتيس و الكورونة</t>
  </si>
  <si>
    <t>احمد شبل</t>
  </si>
  <si>
    <t>صيانه دوريه+تركيب تيل فرامل</t>
  </si>
  <si>
    <t>فلتر زيت +زيت + فلتر جاز+ملئ تيل فرامل</t>
  </si>
  <si>
    <t>محمد فوزى</t>
  </si>
  <si>
    <t>فلتر زيت +زيت + فلتر جاز+سير مروحه +تربيط سوسته +فلتر هواء</t>
  </si>
  <si>
    <t>عبدالله عشرى</t>
  </si>
  <si>
    <t>فك وتركيب واصلاح سوسته</t>
  </si>
  <si>
    <t>محمود عيد</t>
  </si>
  <si>
    <t>اداره الصيانه</t>
  </si>
  <si>
    <t>قطع كاوتشه منافو</t>
  </si>
  <si>
    <t>فك وتركيب كاوتشه منافو</t>
  </si>
  <si>
    <t>كاوتشه منافو</t>
  </si>
  <si>
    <t>تم التركيب فى جراج كرداسه دون تكلفه</t>
  </si>
  <si>
    <t>فك وتركيب واصلاح الدبرياج</t>
  </si>
  <si>
    <t>طقم اصلاح علوى +زيت باكم</t>
  </si>
  <si>
    <t>عبد الوهاب محمد</t>
  </si>
  <si>
    <t>مشكله بالسوست</t>
  </si>
  <si>
    <t>فك وتركيب سوست</t>
  </si>
  <si>
    <t>20يناير</t>
  </si>
  <si>
    <t>مشكله بمحرك السياره</t>
  </si>
  <si>
    <t>تم عمل عمره محرك كامله</t>
  </si>
  <si>
    <t>قطع غيار عمره محرك+طقم دبرياج مجدد</t>
  </si>
  <si>
    <t>تم تحميل السائق نصف تكلفه الاصلاح</t>
  </si>
  <si>
    <t>عدم انتظام امبير الحراره</t>
  </si>
  <si>
    <t>فك وتركيب صباع حراره</t>
  </si>
  <si>
    <t>صباع حراره</t>
  </si>
  <si>
    <t>صبرى صالح</t>
  </si>
  <si>
    <t>محمد نبيل</t>
  </si>
  <si>
    <t>Modern Trade</t>
  </si>
  <si>
    <t>عادل سمير</t>
  </si>
  <si>
    <t>ايمن جميل</t>
  </si>
  <si>
    <t>كسر فى مسمار عجل</t>
  </si>
  <si>
    <t>فك وتركيب مسمار عجل</t>
  </si>
  <si>
    <t>مسمار عجل +صاموله</t>
  </si>
  <si>
    <t>9*</t>
  </si>
  <si>
    <t>عبدالرحمن ابراهيم</t>
  </si>
  <si>
    <t>مشكله صوت بالعجل</t>
  </si>
  <si>
    <t>فك وتركيب التيل الامامى</t>
  </si>
  <si>
    <t>طقم تيل امامى</t>
  </si>
  <si>
    <t>عماد ابراهيم</t>
  </si>
  <si>
    <t>هانى خضر</t>
  </si>
  <si>
    <t>محمد رجب</t>
  </si>
  <si>
    <t>محمدرجب</t>
  </si>
  <si>
    <t>قطع فى سلك الشفاط</t>
  </si>
  <si>
    <t>فك وتركيب سلك الشفاط</t>
  </si>
  <si>
    <t>سلك شفاط</t>
  </si>
  <si>
    <t>تامر محمد مسعود</t>
  </si>
  <si>
    <t>دخنة وتاكل زيت</t>
  </si>
  <si>
    <t>فك وتركيب وعمل عمره محرك كامله</t>
  </si>
  <si>
    <t>18يناير</t>
  </si>
  <si>
    <t>يوجد دخان من الاسطوان</t>
  </si>
  <si>
    <t>اهمال سائق</t>
  </si>
  <si>
    <t>دا 2176</t>
  </si>
  <si>
    <t>محمد سعيد</t>
  </si>
  <si>
    <t>صيانه دوريه تركيب ذراع نور</t>
  </si>
  <si>
    <t>فلتر زيت+زيت+ذراع نور</t>
  </si>
  <si>
    <t>مشكله بالكهرباء</t>
  </si>
  <si>
    <t>مراجعه كهرباء</t>
  </si>
  <si>
    <t>فيوزات</t>
  </si>
  <si>
    <t>بكر سعيد</t>
  </si>
  <si>
    <t>فلتر زيت+زيت+فلتر هواء+سوسته</t>
  </si>
  <si>
    <t>Zayed</t>
  </si>
  <si>
    <t>محمد عبدالله</t>
  </si>
  <si>
    <t>محمد يوسف</t>
  </si>
  <si>
    <t>مشكله بالكوالين</t>
  </si>
  <si>
    <t>فك وتركيب طقم كوالين</t>
  </si>
  <si>
    <t>طقم كوالين</t>
  </si>
  <si>
    <t>السواق كسر المفتاح وتم تغيير طقم كوالين</t>
  </si>
  <si>
    <t>فك وتركيب جلبه مناول ومقص ركبه ميزان</t>
  </si>
  <si>
    <t>جلبه مناول ومقص وركبه ميزان</t>
  </si>
  <si>
    <t>مشكله بالابواب</t>
  </si>
  <si>
    <t>ضبط ابواب</t>
  </si>
  <si>
    <t>احمد فوزى</t>
  </si>
  <si>
    <t>مشكله بالحراره المروحه مكسوره</t>
  </si>
  <si>
    <t>تم تركيب مروحه وسير دينامو +قربه</t>
  </si>
  <si>
    <t>مروحه وسير دينامر وقربه مياه</t>
  </si>
  <si>
    <t>20/1/2023</t>
  </si>
  <si>
    <t>16يانير</t>
  </si>
  <si>
    <t>23يناير</t>
  </si>
  <si>
    <t>تركس</t>
  </si>
  <si>
    <t>دخنه كثيفه وتاكل زيت</t>
  </si>
  <si>
    <t>قطع غيار عمره محرك</t>
  </si>
  <si>
    <t>ل س 2176</t>
  </si>
  <si>
    <t>صيانه دوريه+تربيط عفشه +اصلاح كهرباء وتغير علبه دركسيون</t>
  </si>
  <si>
    <t>فلتر زيت+زيت+علبه دركسيون</t>
  </si>
  <si>
    <t>مشكله بالغيارات</t>
  </si>
  <si>
    <t>فك وتركيب طقم غيارات</t>
  </si>
  <si>
    <t>طقم غيارات</t>
  </si>
  <si>
    <t>محمد احمد يوسف</t>
  </si>
  <si>
    <t>مشكله بالكهرباء+مشكله بالابواب</t>
  </si>
  <si>
    <t>مراجعه كهرباء وتركيب اوطاش واصلاح ابواب وتركيب فبر واوكر</t>
  </si>
  <si>
    <t>اوطايش +اوكر</t>
  </si>
  <si>
    <t>كسر بفبرة الأوكرة</t>
  </si>
  <si>
    <t>ACC</t>
  </si>
  <si>
    <t>العالمية</t>
  </si>
  <si>
    <t>لنقلاب السيارة حادث</t>
  </si>
  <si>
    <t>سمكرة ودهان السيارة</t>
  </si>
  <si>
    <t xml:space="preserve">انقلاب السيارة </t>
  </si>
  <si>
    <t>الاجمالى لمصروف كل سياره</t>
  </si>
  <si>
    <t>كاوتش</t>
  </si>
  <si>
    <t>بطاريه</t>
  </si>
  <si>
    <t>زيوت يناير</t>
  </si>
  <si>
    <t>صيانه يناير</t>
  </si>
  <si>
    <t>وقود يناير</t>
  </si>
  <si>
    <t>كيلومتر يناير</t>
  </si>
  <si>
    <t>الفرع</t>
  </si>
  <si>
    <t xml:space="preserve">السياره </t>
  </si>
  <si>
    <t>حكمه</t>
  </si>
  <si>
    <t>ديلفرى</t>
  </si>
  <si>
    <t>طيران</t>
  </si>
  <si>
    <t>الجامعه</t>
  </si>
  <si>
    <t>دقى</t>
  </si>
  <si>
    <t>4فرده كاوتش</t>
  </si>
  <si>
    <t>دريم</t>
  </si>
  <si>
    <t>حسانين</t>
  </si>
  <si>
    <t>هوريكا</t>
  </si>
  <si>
    <t>معادى1</t>
  </si>
  <si>
    <t>الهندسيه</t>
  </si>
  <si>
    <t>مجلس اداره</t>
  </si>
  <si>
    <t>الامن</t>
  </si>
  <si>
    <t>الجوده</t>
  </si>
  <si>
    <t>المشتريات</t>
  </si>
  <si>
    <t>الماليه</t>
  </si>
  <si>
    <t>التشغيل</t>
  </si>
  <si>
    <t>دعم الاعمال</t>
  </si>
  <si>
    <t>مودرين</t>
  </si>
  <si>
    <t>النظم</t>
  </si>
  <si>
    <t>المصريه</t>
  </si>
  <si>
    <t>2فرده كاوتش</t>
  </si>
  <si>
    <t>مخزن اكتوبر</t>
  </si>
  <si>
    <t>جراج كرداسه</t>
  </si>
  <si>
    <t>القانونية</t>
  </si>
  <si>
    <t>شيراتون</t>
  </si>
  <si>
    <t>تجمع</t>
  </si>
  <si>
    <t>سوديك</t>
  </si>
  <si>
    <t>سفنكس</t>
  </si>
  <si>
    <t>ثلاجه الكويتيه</t>
  </si>
  <si>
    <t>تحت التوزيع</t>
  </si>
  <si>
    <t>ووترواى</t>
  </si>
  <si>
    <t>زايد</t>
  </si>
  <si>
    <t xml:space="preserve">الاجمالى </t>
  </si>
  <si>
    <t>اجمالى كاوتش</t>
  </si>
  <si>
    <t>اجمالى بطاريه</t>
  </si>
  <si>
    <t>اجمالى زيوت</t>
  </si>
  <si>
    <t>اجمالى صيانه</t>
  </si>
  <si>
    <t>اجمالى وقود</t>
  </si>
  <si>
    <t>اجمالى كيلومتر</t>
  </si>
  <si>
    <t>ملحوظة سيتم اضافه مبلغ البطاريات والكاوتش عند استلام الفاتوره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</si>
</sst>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9A9749-E241-4139-8466-F1BBA39B44B1}" name="Table1" displayName="Table1" ref="A1:R202" totalsRowShown="0">
  <autoFilter ref="A1:R202" xr:uid="{789A9749-E241-4139-8466-F1BBA39B44B1}"/>
  <tableColumns count="18">
    <tableColumn id="1" xr3:uid="{C6EAD556-0A12-4E33-B09A-DA75786C2B56}" name="Serial"/>
    <tableColumn id="2" xr3:uid="{FC0BD376-89DC-40AD-9895-146AD4D0D6C7}" name="Date" dataDxfId="0"/>
    <tableColumn id="3" xr3:uid="{649F42C9-6DB1-42F9-AAD3-AF34F21B557B}" name="الاداره التابعه"/>
    <tableColumn id="18" xr3:uid="{A617CFB6-5E78-48B1-8C55-FD83E66BEA04}" name="Department"/>
    <tableColumn id="4" xr3:uid="{1E9EB5AE-1A42-40E7-B395-69CB4E551BAD}" name="التكلفه"/>
    <tableColumn id="5" xr3:uid="{7A26642D-D17A-4015-8BFE-995415052AE9}" name="رقم السيارة"/>
    <tableColumn id="6" xr3:uid="{E6B44A3C-A990-4757-964B-C48969EA6749}" name="0"/>
    <tableColumn id="7" xr3:uid="{8D32DCC9-C1BA-410B-8755-0F3D450E5019}" name="اسم السائق"/>
    <tableColumn id="8" xr3:uid="{C666A15D-9857-4FFE-B71B-697FE7B0A9DE}" name="دخول"/>
    <tableColumn id="9" xr3:uid="{AEB1D4E6-8995-412E-B7F9-1DDA8C91DD93}" name="خروج"/>
    <tableColumn id="10" xr3:uid="{B0AFBDCC-8D58-40F2-A443-9A58F7622913}" name="مدة  "/>
    <tableColumn id="11" xr3:uid="{980E5042-DA9B-4784-BD0D-CF12774994AB}" name="نوع الاصلاح"/>
    <tableColumn id="12" xr3:uid="{2AF93EC8-8BD9-4C73-9445-532746715525}" name="مركز الخدمة"/>
    <tableColumn id="13" xr3:uid="{206A87D7-C129-4A80-8159-9D796F8A0C4B}" name="شكوى السائق"/>
    <tableColumn id="14" xr3:uid="{3ED637BC-6772-4A42-B1D5-F48A10878F3B}" name="الأعمال التى تمت"/>
    <tableColumn id="15" xr3:uid="{DB650E8C-9171-4EC8-8078-58361AFFC00C}" name="قطع الغيار التى تم تغييرها"/>
    <tableColumn id="16" xr3:uid="{621857EB-367F-4FB7-8C37-42E676B14135}" name="سبب العطل"/>
    <tableColumn id="17" xr3:uid="{5B67FDF0-B970-47E8-9767-AD668EA66CEF}" name="ملاحظات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E12DA-F4B0-44E0-BC91-D74966385EC1}">
  <dimension ref="A1:T202"/>
  <sheetViews>
    <sheetView tabSelected="1" workbookViewId="0">
      <selection activeCell="E8" sqref="E8"/>
    </sheetView>
  </sheetViews>
  <sheetFormatPr defaultRowHeight="14.4" x14ac:dyDescent="0.3"/>
  <cols>
    <col min="2" max="2" width="9.5546875" bestFit="1" customWidth="1"/>
    <col min="3" max="3" width="14.77734375" bestFit="1" customWidth="1"/>
    <col min="4" max="4" width="14.33203125" bestFit="1" customWidth="1"/>
    <col min="6" max="6" width="9.88671875" customWidth="1"/>
    <col min="7" max="7" width="9" bestFit="1" customWidth="1"/>
    <col min="8" max="8" width="15.44140625" bestFit="1" customWidth="1"/>
    <col min="12" max="12" width="10.6640625" customWidth="1"/>
    <col min="13" max="13" width="10.88671875" customWidth="1"/>
    <col min="14" max="14" width="33.33203125" bestFit="1" customWidth="1"/>
    <col min="15" max="15" width="51.21875" bestFit="1" customWidth="1"/>
    <col min="16" max="16" width="68.88671875" bestFit="1" customWidth="1"/>
    <col min="17" max="17" width="15.109375" bestFit="1" customWidth="1"/>
    <col min="18" max="18" width="38.664062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1</v>
      </c>
      <c r="B2" s="1" t="s">
        <v>18</v>
      </c>
      <c r="C2" t="s">
        <v>19</v>
      </c>
      <c r="D2" t="s">
        <v>20</v>
      </c>
      <c r="F2">
        <v>6381</v>
      </c>
      <c r="G2" t="s">
        <v>21</v>
      </c>
      <c r="H2" t="s">
        <v>22</v>
      </c>
      <c r="I2">
        <v>12</v>
      </c>
      <c r="J2">
        <v>8</v>
      </c>
      <c r="K2">
        <v>8</v>
      </c>
      <c r="L2" t="s">
        <v>23</v>
      </c>
      <c r="M2" t="s">
        <v>24</v>
      </c>
      <c r="N2" t="s">
        <v>25</v>
      </c>
      <c r="O2" t="s">
        <v>26</v>
      </c>
      <c r="P2" t="s">
        <v>27</v>
      </c>
      <c r="Q2" t="s">
        <v>28</v>
      </c>
    </row>
    <row r="3" spans="1:18" x14ac:dyDescent="0.3">
      <c r="A3">
        <v>2</v>
      </c>
      <c r="B3" s="1">
        <v>44986</v>
      </c>
      <c r="C3" t="s">
        <v>29</v>
      </c>
      <c r="D3" t="s">
        <v>29</v>
      </c>
      <c r="F3">
        <v>5465</v>
      </c>
      <c r="G3" t="s">
        <v>30</v>
      </c>
      <c r="H3" t="s">
        <v>31</v>
      </c>
      <c r="I3">
        <v>10</v>
      </c>
      <c r="J3">
        <v>2</v>
      </c>
      <c r="K3">
        <v>4</v>
      </c>
      <c r="L3" t="s">
        <v>23</v>
      </c>
      <c r="M3" t="s">
        <v>32</v>
      </c>
      <c r="N3" t="s">
        <v>33</v>
      </c>
      <c r="O3" t="s">
        <v>34</v>
      </c>
      <c r="P3" t="s">
        <v>35</v>
      </c>
      <c r="Q3" t="s">
        <v>36</v>
      </c>
      <c r="R3" t="s">
        <v>37</v>
      </c>
    </row>
    <row r="4" spans="1:18" x14ac:dyDescent="0.3">
      <c r="A4">
        <v>3</v>
      </c>
      <c r="B4" s="1">
        <v>45047</v>
      </c>
      <c r="C4" t="s">
        <v>29</v>
      </c>
      <c r="D4" t="s">
        <v>29</v>
      </c>
      <c r="F4">
        <v>5465</v>
      </c>
      <c r="G4" t="s">
        <v>30</v>
      </c>
      <c r="H4" t="s">
        <v>31</v>
      </c>
      <c r="I4">
        <v>10</v>
      </c>
      <c r="J4">
        <v>11</v>
      </c>
      <c r="K4">
        <v>3</v>
      </c>
      <c r="L4" t="s">
        <v>38</v>
      </c>
      <c r="M4" t="s">
        <v>32</v>
      </c>
      <c r="N4" t="s">
        <v>38</v>
      </c>
      <c r="O4" t="s">
        <v>39</v>
      </c>
      <c r="P4" t="s">
        <v>40</v>
      </c>
      <c r="Q4" t="s">
        <v>38</v>
      </c>
    </row>
    <row r="5" spans="1:18" x14ac:dyDescent="0.3">
      <c r="A5">
        <v>4</v>
      </c>
      <c r="B5" s="1">
        <v>45017</v>
      </c>
      <c r="C5" t="s">
        <v>41</v>
      </c>
      <c r="D5" t="s">
        <v>20</v>
      </c>
      <c r="F5">
        <v>3526</v>
      </c>
      <c r="G5" t="s">
        <v>21</v>
      </c>
      <c r="H5" t="s">
        <v>42</v>
      </c>
      <c r="I5">
        <v>10</v>
      </c>
      <c r="J5">
        <v>4</v>
      </c>
      <c r="K5">
        <v>6</v>
      </c>
      <c r="L5" t="s">
        <v>38</v>
      </c>
      <c r="M5" t="s">
        <v>43</v>
      </c>
      <c r="N5" t="s">
        <v>38</v>
      </c>
      <c r="O5" t="s">
        <v>39</v>
      </c>
      <c r="P5" t="s">
        <v>44</v>
      </c>
      <c r="Q5" t="s">
        <v>38</v>
      </c>
      <c r="R5" t="s">
        <v>45</v>
      </c>
    </row>
    <row r="6" spans="1:18" x14ac:dyDescent="0.3">
      <c r="A6">
        <v>5</v>
      </c>
      <c r="B6" s="1" t="s">
        <v>46</v>
      </c>
      <c r="C6" t="s">
        <v>41</v>
      </c>
      <c r="D6" t="s">
        <v>20</v>
      </c>
      <c r="F6">
        <v>3526</v>
      </c>
      <c r="G6" t="s">
        <v>21</v>
      </c>
      <c r="H6" t="s">
        <v>42</v>
      </c>
      <c r="I6" t="s">
        <v>47</v>
      </c>
      <c r="J6" t="s">
        <v>48</v>
      </c>
      <c r="K6">
        <v>216</v>
      </c>
      <c r="L6" t="s">
        <v>49</v>
      </c>
      <c r="M6" t="s">
        <v>24</v>
      </c>
      <c r="N6" t="s">
        <v>50</v>
      </c>
      <c r="O6" t="s">
        <v>51</v>
      </c>
      <c r="P6" t="s">
        <v>52</v>
      </c>
      <c r="Q6" t="s">
        <v>53</v>
      </c>
      <c r="R6" t="s">
        <v>54</v>
      </c>
    </row>
    <row r="7" spans="1:18" x14ac:dyDescent="0.3">
      <c r="A7">
        <v>6</v>
      </c>
      <c r="B7" s="1" t="s">
        <v>55</v>
      </c>
      <c r="C7" t="s">
        <v>29</v>
      </c>
      <c r="D7" t="s">
        <v>29</v>
      </c>
      <c r="F7">
        <v>2913</v>
      </c>
      <c r="G7" t="s">
        <v>30</v>
      </c>
      <c r="H7" t="s">
        <v>56</v>
      </c>
      <c r="I7">
        <v>9.3000000000000007</v>
      </c>
      <c r="J7">
        <v>3</v>
      </c>
      <c r="K7">
        <v>5.5</v>
      </c>
      <c r="L7" t="s">
        <v>23</v>
      </c>
      <c r="M7" t="s">
        <v>32</v>
      </c>
      <c r="N7" t="s">
        <v>57</v>
      </c>
      <c r="O7" t="s">
        <v>58</v>
      </c>
      <c r="P7" t="s">
        <v>59</v>
      </c>
      <c r="Q7" t="s">
        <v>28</v>
      </c>
    </row>
    <row r="8" spans="1:18" x14ac:dyDescent="0.3">
      <c r="A8">
        <v>7</v>
      </c>
      <c r="B8" s="1" t="s">
        <v>60</v>
      </c>
      <c r="C8" t="s">
        <v>29</v>
      </c>
      <c r="D8" t="s">
        <v>29</v>
      </c>
      <c r="F8">
        <v>2913</v>
      </c>
      <c r="G8" t="s">
        <v>30</v>
      </c>
      <c r="H8" t="s">
        <v>61</v>
      </c>
      <c r="I8">
        <v>10</v>
      </c>
      <c r="J8">
        <v>7.3</v>
      </c>
      <c r="K8">
        <v>9.3000000000000007</v>
      </c>
      <c r="L8" t="s">
        <v>23</v>
      </c>
      <c r="M8" t="s">
        <v>32</v>
      </c>
      <c r="N8" t="s">
        <v>62</v>
      </c>
      <c r="O8" t="s">
        <v>63</v>
      </c>
      <c r="P8" t="s">
        <v>64</v>
      </c>
      <c r="Q8" t="s">
        <v>28</v>
      </c>
      <c r="R8" t="s">
        <v>65</v>
      </c>
    </row>
    <row r="9" spans="1:18" x14ac:dyDescent="0.3">
      <c r="A9">
        <v>8</v>
      </c>
      <c r="B9" s="1" t="s">
        <v>55</v>
      </c>
      <c r="C9" t="s">
        <v>29</v>
      </c>
      <c r="D9" t="s">
        <v>29</v>
      </c>
      <c r="F9">
        <v>2914</v>
      </c>
      <c r="G9" t="s">
        <v>30</v>
      </c>
      <c r="H9" t="s">
        <v>66</v>
      </c>
      <c r="I9">
        <v>11.3</v>
      </c>
      <c r="J9">
        <v>12.3</v>
      </c>
      <c r="K9">
        <v>3</v>
      </c>
      <c r="L9" t="s">
        <v>38</v>
      </c>
      <c r="M9" t="s">
        <v>32</v>
      </c>
      <c r="N9" t="s">
        <v>38</v>
      </c>
      <c r="O9" t="s">
        <v>39</v>
      </c>
      <c r="P9" t="s">
        <v>40</v>
      </c>
      <c r="Q9" t="s">
        <v>38</v>
      </c>
    </row>
    <row r="10" spans="1:18" x14ac:dyDescent="0.3">
      <c r="A10">
        <v>9</v>
      </c>
      <c r="B10" s="1">
        <v>45047</v>
      </c>
      <c r="C10" t="s">
        <v>29</v>
      </c>
      <c r="D10" t="s">
        <v>29</v>
      </c>
      <c r="F10">
        <v>2289</v>
      </c>
      <c r="G10" t="s">
        <v>30</v>
      </c>
      <c r="H10" t="s">
        <v>67</v>
      </c>
      <c r="I10">
        <v>9</v>
      </c>
      <c r="J10">
        <v>12</v>
      </c>
      <c r="K10">
        <v>3</v>
      </c>
      <c r="L10" t="s">
        <v>38</v>
      </c>
      <c r="M10" t="s">
        <v>68</v>
      </c>
      <c r="N10" t="s">
        <v>38</v>
      </c>
      <c r="O10" t="s">
        <v>39</v>
      </c>
      <c r="P10" t="s">
        <v>40</v>
      </c>
      <c r="Q10" t="s">
        <v>38</v>
      </c>
    </row>
    <row r="11" spans="1:18" x14ac:dyDescent="0.3">
      <c r="A11">
        <v>10</v>
      </c>
      <c r="B11" s="1" t="s">
        <v>69</v>
      </c>
      <c r="C11" t="s">
        <v>29</v>
      </c>
      <c r="D11" t="s">
        <v>29</v>
      </c>
      <c r="F11">
        <v>7623</v>
      </c>
      <c r="G11" t="s">
        <v>30</v>
      </c>
      <c r="H11" t="s">
        <v>70</v>
      </c>
      <c r="I11">
        <v>10</v>
      </c>
      <c r="J11">
        <v>4</v>
      </c>
      <c r="K11">
        <v>6</v>
      </c>
      <c r="L11" t="s">
        <v>23</v>
      </c>
      <c r="M11" t="s">
        <v>32</v>
      </c>
      <c r="N11" t="s">
        <v>71</v>
      </c>
      <c r="O11" t="s">
        <v>72</v>
      </c>
      <c r="P11" t="s">
        <v>73</v>
      </c>
      <c r="Q11" t="s">
        <v>28</v>
      </c>
    </row>
    <row r="12" spans="1:18" x14ac:dyDescent="0.3">
      <c r="A12">
        <v>11</v>
      </c>
      <c r="B12" s="1">
        <v>45200</v>
      </c>
      <c r="C12" t="s">
        <v>29</v>
      </c>
      <c r="D12" t="s">
        <v>29</v>
      </c>
      <c r="F12">
        <v>8335</v>
      </c>
      <c r="G12" t="s">
        <v>30</v>
      </c>
      <c r="H12" t="s">
        <v>67</v>
      </c>
      <c r="I12">
        <v>9</v>
      </c>
      <c r="J12">
        <v>12</v>
      </c>
      <c r="K12">
        <v>3</v>
      </c>
      <c r="L12" t="s">
        <v>38</v>
      </c>
      <c r="M12" t="s">
        <v>68</v>
      </c>
      <c r="N12" t="s">
        <v>38</v>
      </c>
      <c r="O12" t="s">
        <v>39</v>
      </c>
      <c r="P12" t="s">
        <v>74</v>
      </c>
      <c r="Q12" t="s">
        <v>38</v>
      </c>
    </row>
    <row r="13" spans="1:18" x14ac:dyDescent="0.3">
      <c r="A13">
        <v>12</v>
      </c>
      <c r="B13" s="1">
        <v>44927</v>
      </c>
      <c r="C13" t="s">
        <v>29</v>
      </c>
      <c r="D13" t="s">
        <v>29</v>
      </c>
      <c r="F13">
        <v>2956</v>
      </c>
      <c r="G13" t="s">
        <v>30</v>
      </c>
      <c r="H13" t="s">
        <v>75</v>
      </c>
      <c r="I13" t="s">
        <v>76</v>
      </c>
      <c r="J13" t="s">
        <v>77</v>
      </c>
      <c r="K13">
        <v>288</v>
      </c>
      <c r="L13" t="s">
        <v>49</v>
      </c>
      <c r="M13" t="s">
        <v>32</v>
      </c>
      <c r="N13" t="s">
        <v>78</v>
      </c>
      <c r="O13" t="s">
        <v>51</v>
      </c>
      <c r="P13" t="s">
        <v>79</v>
      </c>
      <c r="Q13" t="s">
        <v>80</v>
      </c>
      <c r="R13" t="s">
        <v>81</v>
      </c>
    </row>
    <row r="14" spans="1:18" x14ac:dyDescent="0.3">
      <c r="A14">
        <v>13</v>
      </c>
      <c r="B14" s="1" t="s">
        <v>60</v>
      </c>
      <c r="C14" t="s">
        <v>29</v>
      </c>
      <c r="D14" t="s">
        <v>29</v>
      </c>
      <c r="F14">
        <v>2956</v>
      </c>
      <c r="G14" t="s">
        <v>30</v>
      </c>
      <c r="H14" t="s">
        <v>75</v>
      </c>
      <c r="I14">
        <v>2.2999999999999998</v>
      </c>
      <c r="J14">
        <v>3.3</v>
      </c>
      <c r="K14">
        <v>1</v>
      </c>
      <c r="L14" t="s">
        <v>23</v>
      </c>
      <c r="M14" t="s">
        <v>32</v>
      </c>
      <c r="N14" t="s">
        <v>82</v>
      </c>
      <c r="O14" t="s">
        <v>83</v>
      </c>
      <c r="P14" t="s">
        <v>84</v>
      </c>
      <c r="Q14" t="s">
        <v>28</v>
      </c>
    </row>
    <row r="15" spans="1:18" x14ac:dyDescent="0.3">
      <c r="A15">
        <v>14</v>
      </c>
      <c r="B15" s="1" t="s">
        <v>69</v>
      </c>
      <c r="C15" t="s">
        <v>29</v>
      </c>
      <c r="D15" t="s">
        <v>29</v>
      </c>
      <c r="F15">
        <v>4516</v>
      </c>
      <c r="G15" t="s">
        <v>30</v>
      </c>
      <c r="H15" t="s">
        <v>85</v>
      </c>
      <c r="I15">
        <v>10.3</v>
      </c>
      <c r="J15">
        <v>4.3</v>
      </c>
      <c r="K15">
        <v>6</v>
      </c>
      <c r="L15" t="s">
        <v>23</v>
      </c>
      <c r="M15" t="s">
        <v>32</v>
      </c>
      <c r="N15" t="s">
        <v>86</v>
      </c>
      <c r="O15" t="s">
        <v>87</v>
      </c>
      <c r="P15" t="s">
        <v>88</v>
      </c>
      <c r="Q15" t="s">
        <v>28</v>
      </c>
    </row>
    <row r="16" spans="1:18" x14ac:dyDescent="0.3">
      <c r="A16">
        <v>15</v>
      </c>
      <c r="B16" s="1">
        <v>45170</v>
      </c>
      <c r="C16" t="s">
        <v>29</v>
      </c>
      <c r="D16" t="s">
        <v>29</v>
      </c>
      <c r="F16">
        <v>4621</v>
      </c>
      <c r="G16" t="s">
        <v>30</v>
      </c>
      <c r="H16" t="s">
        <v>89</v>
      </c>
      <c r="I16">
        <v>10</v>
      </c>
      <c r="J16">
        <v>1</v>
      </c>
      <c r="K16">
        <v>3</v>
      </c>
      <c r="L16" t="s">
        <v>38</v>
      </c>
      <c r="M16" t="s">
        <v>32</v>
      </c>
      <c r="N16" t="s">
        <v>90</v>
      </c>
      <c r="O16" t="s">
        <v>91</v>
      </c>
      <c r="P16" t="s">
        <v>40</v>
      </c>
      <c r="Q16" t="s">
        <v>38</v>
      </c>
    </row>
    <row r="17" spans="1:18" x14ac:dyDescent="0.3">
      <c r="A17">
        <v>16</v>
      </c>
      <c r="B17" s="1">
        <v>45108</v>
      </c>
      <c r="C17" t="s">
        <v>29</v>
      </c>
      <c r="D17" t="s">
        <v>29</v>
      </c>
      <c r="F17">
        <v>4623</v>
      </c>
      <c r="G17" t="s">
        <v>30</v>
      </c>
      <c r="H17" t="s">
        <v>92</v>
      </c>
      <c r="I17">
        <v>10</v>
      </c>
      <c r="J17">
        <v>1</v>
      </c>
      <c r="K17">
        <v>3</v>
      </c>
      <c r="L17" t="s">
        <v>38</v>
      </c>
      <c r="M17" t="s">
        <v>32</v>
      </c>
      <c r="N17" t="s">
        <v>38</v>
      </c>
      <c r="O17" t="s">
        <v>39</v>
      </c>
      <c r="P17" t="s">
        <v>40</v>
      </c>
      <c r="Q17" t="s">
        <v>38</v>
      </c>
    </row>
    <row r="18" spans="1:18" x14ac:dyDescent="0.3">
      <c r="A18">
        <v>17</v>
      </c>
      <c r="B18" s="1" t="s">
        <v>93</v>
      </c>
      <c r="C18" t="s">
        <v>29</v>
      </c>
      <c r="D18" t="s">
        <v>29</v>
      </c>
      <c r="F18">
        <v>4623</v>
      </c>
      <c r="G18" t="s">
        <v>30</v>
      </c>
      <c r="H18" t="s">
        <v>94</v>
      </c>
      <c r="I18" t="s">
        <v>95</v>
      </c>
      <c r="J18" t="s">
        <v>96</v>
      </c>
      <c r="K18">
        <v>90</v>
      </c>
      <c r="L18" t="s">
        <v>23</v>
      </c>
      <c r="M18" t="s">
        <v>32</v>
      </c>
      <c r="N18" t="s">
        <v>97</v>
      </c>
      <c r="O18" t="s">
        <v>98</v>
      </c>
      <c r="P18" t="s">
        <v>99</v>
      </c>
      <c r="Q18" t="s">
        <v>28</v>
      </c>
    </row>
    <row r="19" spans="1:18" x14ac:dyDescent="0.3">
      <c r="A19">
        <v>18</v>
      </c>
      <c r="B19" s="1">
        <v>44958</v>
      </c>
      <c r="C19" t="s">
        <v>29</v>
      </c>
      <c r="D19" t="s">
        <v>29</v>
      </c>
      <c r="F19">
        <v>4618</v>
      </c>
      <c r="G19" t="s">
        <v>30</v>
      </c>
      <c r="H19" t="s">
        <v>100</v>
      </c>
      <c r="I19">
        <v>9</v>
      </c>
      <c r="J19">
        <v>1</v>
      </c>
      <c r="K19">
        <v>4</v>
      </c>
      <c r="L19" t="s">
        <v>38</v>
      </c>
      <c r="M19" t="s">
        <v>32</v>
      </c>
      <c r="N19" t="s">
        <v>38</v>
      </c>
      <c r="O19" t="s">
        <v>39</v>
      </c>
      <c r="P19" t="s">
        <v>40</v>
      </c>
      <c r="Q19" t="s">
        <v>38</v>
      </c>
    </row>
    <row r="20" spans="1:18" x14ac:dyDescent="0.3">
      <c r="A20">
        <v>19</v>
      </c>
      <c r="B20" s="1" t="s">
        <v>18</v>
      </c>
      <c r="C20" t="s">
        <v>29</v>
      </c>
      <c r="D20" t="s">
        <v>29</v>
      </c>
      <c r="F20">
        <v>4618</v>
      </c>
      <c r="G20" t="s">
        <v>30</v>
      </c>
      <c r="H20" t="s">
        <v>100</v>
      </c>
      <c r="I20">
        <v>9.3000000000000007</v>
      </c>
      <c r="J20">
        <v>4</v>
      </c>
      <c r="K20">
        <v>6.3</v>
      </c>
      <c r="L20" t="s">
        <v>23</v>
      </c>
      <c r="M20" t="s">
        <v>32</v>
      </c>
      <c r="N20" t="s">
        <v>101</v>
      </c>
      <c r="O20" t="s">
        <v>102</v>
      </c>
      <c r="P20" t="s">
        <v>103</v>
      </c>
      <c r="Q20" t="s">
        <v>36</v>
      </c>
      <c r="R20" t="s">
        <v>104</v>
      </c>
    </row>
    <row r="21" spans="1:18" x14ac:dyDescent="0.3">
      <c r="A21">
        <v>20</v>
      </c>
      <c r="B21" s="1">
        <v>44958</v>
      </c>
      <c r="C21" t="s">
        <v>29</v>
      </c>
      <c r="D21" t="s">
        <v>29</v>
      </c>
      <c r="F21">
        <v>6423</v>
      </c>
      <c r="G21" t="s">
        <v>30</v>
      </c>
      <c r="H21" t="s">
        <v>105</v>
      </c>
      <c r="I21">
        <v>9</v>
      </c>
      <c r="J21">
        <v>5</v>
      </c>
      <c r="K21">
        <v>8</v>
      </c>
      <c r="L21" t="s">
        <v>23</v>
      </c>
      <c r="M21" t="s">
        <v>32</v>
      </c>
      <c r="N21" t="s">
        <v>106</v>
      </c>
      <c r="O21" t="s">
        <v>107</v>
      </c>
      <c r="P21" t="s">
        <v>108</v>
      </c>
      <c r="Q21" t="s">
        <v>28</v>
      </c>
    </row>
    <row r="22" spans="1:18" x14ac:dyDescent="0.3">
      <c r="A22">
        <v>21</v>
      </c>
      <c r="B22" s="1" t="s">
        <v>93</v>
      </c>
      <c r="C22" t="s">
        <v>29</v>
      </c>
      <c r="D22" t="s">
        <v>29</v>
      </c>
      <c r="F22">
        <v>6423</v>
      </c>
      <c r="G22" t="s">
        <v>30</v>
      </c>
      <c r="H22" t="s">
        <v>105</v>
      </c>
      <c r="I22">
        <v>9</v>
      </c>
      <c r="J22">
        <v>6</v>
      </c>
      <c r="K22">
        <v>9</v>
      </c>
      <c r="L22" t="s">
        <v>23</v>
      </c>
      <c r="M22" t="s">
        <v>32</v>
      </c>
      <c r="N22" t="s">
        <v>109</v>
      </c>
      <c r="O22" t="s">
        <v>110</v>
      </c>
      <c r="P22" t="s">
        <v>111</v>
      </c>
      <c r="Q22" t="s">
        <v>28</v>
      </c>
    </row>
    <row r="23" spans="1:18" x14ac:dyDescent="0.3">
      <c r="A23">
        <v>22</v>
      </c>
      <c r="B23" s="1" t="s">
        <v>60</v>
      </c>
      <c r="C23" t="s">
        <v>29</v>
      </c>
      <c r="D23" t="s">
        <v>29</v>
      </c>
      <c r="F23">
        <v>6423</v>
      </c>
      <c r="G23" t="s">
        <v>30</v>
      </c>
      <c r="H23" t="s">
        <v>105</v>
      </c>
      <c r="I23">
        <v>10</v>
      </c>
      <c r="J23">
        <v>11</v>
      </c>
      <c r="K23">
        <v>1</v>
      </c>
      <c r="L23" t="s">
        <v>23</v>
      </c>
      <c r="M23" t="s">
        <v>112</v>
      </c>
      <c r="N23" t="s">
        <v>113</v>
      </c>
      <c r="O23" t="s">
        <v>114</v>
      </c>
      <c r="P23" t="s">
        <v>115</v>
      </c>
      <c r="Q23" t="s">
        <v>28</v>
      </c>
    </row>
    <row r="24" spans="1:18" x14ac:dyDescent="0.3">
      <c r="A24">
        <v>23</v>
      </c>
      <c r="B24" s="1" t="s">
        <v>116</v>
      </c>
      <c r="C24" t="s">
        <v>29</v>
      </c>
      <c r="D24" t="s">
        <v>29</v>
      </c>
      <c r="F24">
        <v>5479</v>
      </c>
      <c r="G24" t="s">
        <v>30</v>
      </c>
      <c r="H24" t="s">
        <v>117</v>
      </c>
      <c r="I24">
        <v>9</v>
      </c>
      <c r="J24">
        <v>12</v>
      </c>
      <c r="K24">
        <v>3</v>
      </c>
      <c r="L24" t="s">
        <v>38</v>
      </c>
      <c r="M24" t="s">
        <v>32</v>
      </c>
      <c r="N24" t="s">
        <v>118</v>
      </c>
      <c r="O24" t="s">
        <v>39</v>
      </c>
      <c r="P24" t="s">
        <v>40</v>
      </c>
      <c r="Q24" t="s">
        <v>38</v>
      </c>
    </row>
    <row r="25" spans="1:18" x14ac:dyDescent="0.3">
      <c r="A25">
        <v>24</v>
      </c>
      <c r="B25" s="1" t="s">
        <v>55</v>
      </c>
      <c r="C25" t="s">
        <v>119</v>
      </c>
      <c r="D25" t="s">
        <v>20</v>
      </c>
      <c r="F25">
        <v>9375</v>
      </c>
      <c r="G25" t="s">
        <v>120</v>
      </c>
      <c r="H25" t="s">
        <v>121</v>
      </c>
      <c r="I25">
        <v>10</v>
      </c>
      <c r="J25">
        <v>4.3</v>
      </c>
      <c r="K25">
        <v>6.3</v>
      </c>
      <c r="L25" t="s">
        <v>23</v>
      </c>
      <c r="M25" t="s">
        <v>43</v>
      </c>
      <c r="N25" t="s">
        <v>122</v>
      </c>
      <c r="O25" t="s">
        <v>123</v>
      </c>
      <c r="P25" t="s">
        <v>124</v>
      </c>
      <c r="Q25" t="s">
        <v>36</v>
      </c>
      <c r="R25" t="s">
        <v>125</v>
      </c>
    </row>
    <row r="26" spans="1:18" x14ac:dyDescent="0.3">
      <c r="A26">
        <v>25</v>
      </c>
      <c r="B26" s="1" t="s">
        <v>55</v>
      </c>
      <c r="C26" t="s">
        <v>29</v>
      </c>
      <c r="D26" t="s">
        <v>29</v>
      </c>
      <c r="F26">
        <v>1416</v>
      </c>
      <c r="G26" t="s">
        <v>30</v>
      </c>
      <c r="H26" t="s">
        <v>67</v>
      </c>
      <c r="I26">
        <v>9</v>
      </c>
      <c r="J26">
        <v>12</v>
      </c>
      <c r="K26">
        <v>3</v>
      </c>
      <c r="L26" t="s">
        <v>38</v>
      </c>
      <c r="M26" t="s">
        <v>68</v>
      </c>
      <c r="N26" t="s">
        <v>38</v>
      </c>
      <c r="O26" t="s">
        <v>39</v>
      </c>
      <c r="P26" t="s">
        <v>74</v>
      </c>
      <c r="Q26" t="s">
        <v>38</v>
      </c>
    </row>
    <row r="27" spans="1:18" x14ac:dyDescent="0.3">
      <c r="A27">
        <v>26</v>
      </c>
      <c r="B27" s="1">
        <v>44927</v>
      </c>
      <c r="C27" t="s">
        <v>29</v>
      </c>
      <c r="D27" t="s">
        <v>29</v>
      </c>
      <c r="F27">
        <v>5734</v>
      </c>
      <c r="G27" t="s">
        <v>30</v>
      </c>
      <c r="H27" t="s">
        <v>67</v>
      </c>
      <c r="I27" t="s">
        <v>76</v>
      </c>
      <c r="J27" t="s">
        <v>126</v>
      </c>
      <c r="K27">
        <v>180</v>
      </c>
      <c r="L27" t="s">
        <v>49</v>
      </c>
      <c r="M27" t="s">
        <v>32</v>
      </c>
      <c r="N27" t="s">
        <v>78</v>
      </c>
      <c r="O27" t="s">
        <v>51</v>
      </c>
      <c r="P27" t="s">
        <v>79</v>
      </c>
      <c r="Q27" t="s">
        <v>80</v>
      </c>
      <c r="R27" t="s">
        <v>81</v>
      </c>
    </row>
    <row r="28" spans="1:18" x14ac:dyDescent="0.3">
      <c r="A28">
        <v>27</v>
      </c>
      <c r="B28" s="1" t="s">
        <v>127</v>
      </c>
      <c r="C28" t="s">
        <v>29</v>
      </c>
      <c r="D28" t="s">
        <v>29</v>
      </c>
      <c r="F28">
        <v>5734</v>
      </c>
      <c r="G28" t="s">
        <v>30</v>
      </c>
      <c r="H28" t="s">
        <v>128</v>
      </c>
      <c r="I28">
        <v>11</v>
      </c>
      <c r="J28">
        <v>2</v>
      </c>
      <c r="K28">
        <v>3</v>
      </c>
      <c r="L28" t="s">
        <v>23</v>
      </c>
      <c r="M28" t="s">
        <v>129</v>
      </c>
      <c r="N28" t="s">
        <v>130</v>
      </c>
      <c r="O28" t="s">
        <v>131</v>
      </c>
      <c r="P28" t="s">
        <v>132</v>
      </c>
      <c r="Q28" t="s">
        <v>28</v>
      </c>
    </row>
    <row r="29" spans="1:18" x14ac:dyDescent="0.3">
      <c r="A29">
        <v>28</v>
      </c>
      <c r="B29" s="1" t="s">
        <v>133</v>
      </c>
      <c r="C29" t="s">
        <v>29</v>
      </c>
      <c r="D29" t="s">
        <v>29</v>
      </c>
      <c r="F29">
        <v>5734</v>
      </c>
      <c r="G29" t="s">
        <v>30</v>
      </c>
      <c r="H29" t="s">
        <v>134</v>
      </c>
      <c r="I29">
        <v>9</v>
      </c>
      <c r="J29">
        <v>11</v>
      </c>
      <c r="K29">
        <v>3</v>
      </c>
      <c r="L29" t="s">
        <v>38</v>
      </c>
      <c r="M29" t="s">
        <v>32</v>
      </c>
      <c r="N29" t="s">
        <v>38</v>
      </c>
      <c r="O29" t="s">
        <v>39</v>
      </c>
      <c r="P29" t="s">
        <v>40</v>
      </c>
      <c r="Q29" t="s">
        <v>38</v>
      </c>
    </row>
    <row r="30" spans="1:18" x14ac:dyDescent="0.3">
      <c r="A30">
        <v>29</v>
      </c>
      <c r="B30" s="1">
        <v>45170</v>
      </c>
      <c r="C30" t="s">
        <v>135</v>
      </c>
      <c r="D30" t="s">
        <v>20</v>
      </c>
      <c r="F30">
        <v>7498</v>
      </c>
      <c r="G30" t="s">
        <v>120</v>
      </c>
      <c r="H30" t="s">
        <v>67</v>
      </c>
      <c r="I30">
        <v>9</v>
      </c>
      <c r="J30">
        <v>12</v>
      </c>
      <c r="K30">
        <v>3</v>
      </c>
      <c r="L30" t="s">
        <v>38</v>
      </c>
      <c r="M30" t="s">
        <v>68</v>
      </c>
      <c r="N30" t="s">
        <v>38</v>
      </c>
      <c r="O30" t="s">
        <v>39</v>
      </c>
      <c r="P30" t="s">
        <v>74</v>
      </c>
      <c r="Q30" t="s">
        <v>38</v>
      </c>
    </row>
    <row r="31" spans="1:18" x14ac:dyDescent="0.3">
      <c r="A31">
        <v>30</v>
      </c>
      <c r="B31" s="1">
        <v>45017</v>
      </c>
      <c r="C31" t="s">
        <v>136</v>
      </c>
      <c r="D31" t="s">
        <v>136</v>
      </c>
      <c r="F31">
        <v>7488</v>
      </c>
      <c r="G31" t="s">
        <v>137</v>
      </c>
      <c r="H31" t="s">
        <v>138</v>
      </c>
      <c r="I31">
        <v>10.3</v>
      </c>
      <c r="J31">
        <v>11.3</v>
      </c>
      <c r="K31">
        <v>3</v>
      </c>
      <c r="L31" t="s">
        <v>38</v>
      </c>
      <c r="M31" t="s">
        <v>43</v>
      </c>
      <c r="N31" t="s">
        <v>38</v>
      </c>
      <c r="O31" t="s">
        <v>39</v>
      </c>
      <c r="P31" t="s">
        <v>44</v>
      </c>
      <c r="Q31" t="s">
        <v>38</v>
      </c>
    </row>
    <row r="32" spans="1:18" x14ac:dyDescent="0.3">
      <c r="A32">
        <v>31</v>
      </c>
      <c r="B32" s="1">
        <v>45047</v>
      </c>
      <c r="C32" t="s">
        <v>136</v>
      </c>
      <c r="D32" t="s">
        <v>136</v>
      </c>
      <c r="F32">
        <v>8218</v>
      </c>
      <c r="G32" t="s">
        <v>137</v>
      </c>
      <c r="H32" t="s">
        <v>139</v>
      </c>
      <c r="I32">
        <v>10.3</v>
      </c>
      <c r="J32">
        <v>11.3</v>
      </c>
      <c r="K32">
        <v>3</v>
      </c>
      <c r="L32" t="s">
        <v>38</v>
      </c>
      <c r="M32" t="s">
        <v>43</v>
      </c>
      <c r="N32" t="s">
        <v>38</v>
      </c>
      <c r="O32" t="s">
        <v>39</v>
      </c>
      <c r="P32" t="s">
        <v>44</v>
      </c>
      <c r="Q32" t="s">
        <v>38</v>
      </c>
    </row>
    <row r="33" spans="1:18" x14ac:dyDescent="0.3">
      <c r="A33">
        <v>32</v>
      </c>
      <c r="B33" s="1" t="s">
        <v>69</v>
      </c>
      <c r="C33" t="s">
        <v>136</v>
      </c>
      <c r="D33" t="s">
        <v>136</v>
      </c>
      <c r="F33">
        <v>2765</v>
      </c>
      <c r="G33" t="s">
        <v>120</v>
      </c>
      <c r="H33" t="s">
        <v>140</v>
      </c>
      <c r="I33">
        <v>10.3</v>
      </c>
      <c r="J33">
        <v>11.3</v>
      </c>
      <c r="K33">
        <v>3</v>
      </c>
      <c r="L33" t="s">
        <v>38</v>
      </c>
      <c r="M33" t="s">
        <v>43</v>
      </c>
      <c r="N33" t="s">
        <v>38</v>
      </c>
      <c r="O33" t="s">
        <v>39</v>
      </c>
      <c r="P33" t="s">
        <v>44</v>
      </c>
      <c r="Q33" t="s">
        <v>38</v>
      </c>
    </row>
    <row r="34" spans="1:18" x14ac:dyDescent="0.3">
      <c r="A34">
        <v>33</v>
      </c>
      <c r="B34" s="1" t="s">
        <v>60</v>
      </c>
      <c r="C34" t="s">
        <v>136</v>
      </c>
      <c r="D34" t="s">
        <v>136</v>
      </c>
      <c r="F34">
        <v>2765</v>
      </c>
      <c r="G34" t="s">
        <v>120</v>
      </c>
      <c r="H34" t="s">
        <v>140</v>
      </c>
      <c r="I34">
        <v>7</v>
      </c>
      <c r="J34">
        <v>2</v>
      </c>
      <c r="K34">
        <v>13</v>
      </c>
      <c r="L34" t="s">
        <v>23</v>
      </c>
      <c r="M34" t="s">
        <v>141</v>
      </c>
      <c r="N34" t="s">
        <v>142</v>
      </c>
      <c r="O34" t="s">
        <v>143</v>
      </c>
      <c r="P34" t="s">
        <v>144</v>
      </c>
      <c r="Q34" t="s">
        <v>28</v>
      </c>
    </row>
    <row r="35" spans="1:18" x14ac:dyDescent="0.3">
      <c r="A35">
        <v>34</v>
      </c>
      <c r="B35" s="1" t="s">
        <v>145</v>
      </c>
      <c r="C35" t="s">
        <v>136</v>
      </c>
      <c r="D35" t="s">
        <v>136</v>
      </c>
      <c r="F35">
        <v>2765</v>
      </c>
      <c r="G35" t="s">
        <v>120</v>
      </c>
      <c r="H35" t="s">
        <v>140</v>
      </c>
      <c r="I35">
        <v>11</v>
      </c>
      <c r="J35">
        <v>4</v>
      </c>
      <c r="K35">
        <v>5</v>
      </c>
      <c r="L35" t="s">
        <v>23</v>
      </c>
      <c r="M35" t="s">
        <v>43</v>
      </c>
      <c r="N35" t="s">
        <v>146</v>
      </c>
      <c r="O35" t="s">
        <v>147</v>
      </c>
      <c r="Q35" t="s">
        <v>28</v>
      </c>
    </row>
    <row r="36" spans="1:18" x14ac:dyDescent="0.3">
      <c r="A36">
        <v>35</v>
      </c>
      <c r="B36" s="1" t="s">
        <v>148</v>
      </c>
      <c r="C36" t="s">
        <v>136</v>
      </c>
      <c r="D36" t="s">
        <v>136</v>
      </c>
      <c r="F36">
        <v>3146</v>
      </c>
      <c r="G36" t="s">
        <v>120</v>
      </c>
      <c r="H36" t="s">
        <v>149</v>
      </c>
      <c r="I36">
        <v>10.3</v>
      </c>
      <c r="J36">
        <v>11.3</v>
      </c>
      <c r="K36">
        <v>3</v>
      </c>
      <c r="L36" t="s">
        <v>38</v>
      </c>
      <c r="M36" t="s">
        <v>43</v>
      </c>
      <c r="N36" t="s">
        <v>38</v>
      </c>
      <c r="O36" t="s">
        <v>39</v>
      </c>
      <c r="P36" t="s">
        <v>44</v>
      </c>
      <c r="Q36" t="s">
        <v>38</v>
      </c>
    </row>
    <row r="37" spans="1:18" x14ac:dyDescent="0.3">
      <c r="A37">
        <v>36</v>
      </c>
      <c r="B37" s="1">
        <v>45017</v>
      </c>
      <c r="C37" t="s">
        <v>136</v>
      </c>
      <c r="D37" t="s">
        <v>136</v>
      </c>
      <c r="F37">
        <v>6549</v>
      </c>
      <c r="G37" t="s">
        <v>120</v>
      </c>
      <c r="H37" t="s">
        <v>138</v>
      </c>
      <c r="I37">
        <v>10.3</v>
      </c>
      <c r="J37">
        <v>11.3</v>
      </c>
      <c r="K37">
        <v>3</v>
      </c>
      <c r="L37" t="s">
        <v>38</v>
      </c>
      <c r="M37" t="s">
        <v>43</v>
      </c>
      <c r="N37" t="s">
        <v>38</v>
      </c>
      <c r="O37" t="s">
        <v>39</v>
      </c>
      <c r="P37" t="s">
        <v>40</v>
      </c>
      <c r="Q37" t="s">
        <v>38</v>
      </c>
    </row>
    <row r="38" spans="1:18" x14ac:dyDescent="0.3">
      <c r="A38">
        <v>37</v>
      </c>
      <c r="B38" s="1" t="s">
        <v>145</v>
      </c>
      <c r="C38" t="s">
        <v>136</v>
      </c>
      <c r="D38" t="s">
        <v>136</v>
      </c>
      <c r="F38">
        <v>6549</v>
      </c>
      <c r="G38" t="s">
        <v>120</v>
      </c>
      <c r="H38" t="s">
        <v>138</v>
      </c>
      <c r="I38">
        <v>10.3</v>
      </c>
      <c r="J38">
        <v>11.3</v>
      </c>
      <c r="K38">
        <v>3</v>
      </c>
      <c r="L38" t="s">
        <v>38</v>
      </c>
      <c r="M38" t="s">
        <v>43</v>
      </c>
      <c r="N38" t="s">
        <v>38</v>
      </c>
      <c r="O38" t="s">
        <v>39</v>
      </c>
      <c r="P38" t="s">
        <v>40</v>
      </c>
      <c r="Q38" t="s">
        <v>38</v>
      </c>
    </row>
    <row r="39" spans="1:18" x14ac:dyDescent="0.3">
      <c r="A39">
        <v>38</v>
      </c>
      <c r="B39" s="1" t="s">
        <v>145</v>
      </c>
      <c r="C39" t="s">
        <v>136</v>
      </c>
      <c r="D39" t="s">
        <v>136</v>
      </c>
      <c r="F39">
        <v>1636</v>
      </c>
      <c r="G39" t="s">
        <v>120</v>
      </c>
      <c r="H39" t="s">
        <v>150</v>
      </c>
      <c r="I39">
        <v>10.3</v>
      </c>
      <c r="J39">
        <v>11.3</v>
      </c>
      <c r="K39">
        <v>3</v>
      </c>
      <c r="L39" t="s">
        <v>38</v>
      </c>
      <c r="M39" t="s">
        <v>43</v>
      </c>
      <c r="N39" t="s">
        <v>38</v>
      </c>
      <c r="O39" t="s">
        <v>39</v>
      </c>
      <c r="P39" t="s">
        <v>44</v>
      </c>
      <c r="Q39" t="s">
        <v>38</v>
      </c>
    </row>
    <row r="40" spans="1:18" x14ac:dyDescent="0.3">
      <c r="A40">
        <v>39</v>
      </c>
      <c r="B40" s="1">
        <v>44958</v>
      </c>
      <c r="C40" t="s">
        <v>136</v>
      </c>
      <c r="D40" t="s">
        <v>136</v>
      </c>
      <c r="F40">
        <v>1641</v>
      </c>
      <c r="G40" t="s">
        <v>120</v>
      </c>
      <c r="H40" t="s">
        <v>138</v>
      </c>
      <c r="I40">
        <v>10.3</v>
      </c>
      <c r="J40">
        <v>11.3</v>
      </c>
      <c r="K40">
        <v>3</v>
      </c>
      <c r="L40" t="s">
        <v>38</v>
      </c>
      <c r="M40" t="s">
        <v>43</v>
      </c>
      <c r="N40" t="s">
        <v>38</v>
      </c>
      <c r="O40" t="s">
        <v>39</v>
      </c>
      <c r="P40" t="s">
        <v>44</v>
      </c>
      <c r="Q40" t="s">
        <v>38</v>
      </c>
    </row>
    <row r="41" spans="1:18" x14ac:dyDescent="0.3">
      <c r="A41">
        <v>40</v>
      </c>
      <c r="B41" s="1" t="s">
        <v>69</v>
      </c>
      <c r="C41" t="s">
        <v>136</v>
      </c>
      <c r="D41" t="s">
        <v>136</v>
      </c>
      <c r="F41">
        <v>1641</v>
      </c>
      <c r="G41" t="s">
        <v>120</v>
      </c>
      <c r="H41" t="s">
        <v>138</v>
      </c>
      <c r="I41">
        <v>10</v>
      </c>
      <c r="J41">
        <v>7</v>
      </c>
      <c r="K41">
        <v>9</v>
      </c>
      <c r="L41" t="s">
        <v>23</v>
      </c>
      <c r="M41" t="s">
        <v>151</v>
      </c>
      <c r="N41" t="s">
        <v>152</v>
      </c>
      <c r="O41" t="s">
        <v>153</v>
      </c>
      <c r="P41" t="s">
        <v>154</v>
      </c>
      <c r="Q41" t="s">
        <v>53</v>
      </c>
      <c r="R41" t="s">
        <v>155</v>
      </c>
    </row>
    <row r="42" spans="1:18" x14ac:dyDescent="0.3">
      <c r="A42">
        <v>41</v>
      </c>
      <c r="B42" s="1" t="s">
        <v>156</v>
      </c>
      <c r="C42" t="s">
        <v>136</v>
      </c>
      <c r="D42" t="s">
        <v>136</v>
      </c>
      <c r="F42">
        <v>1646</v>
      </c>
      <c r="G42" t="s">
        <v>120</v>
      </c>
      <c r="H42" t="s">
        <v>157</v>
      </c>
      <c r="I42">
        <v>9</v>
      </c>
      <c r="J42">
        <v>12</v>
      </c>
      <c r="K42">
        <v>3</v>
      </c>
      <c r="L42" t="s">
        <v>38</v>
      </c>
      <c r="M42" t="s">
        <v>68</v>
      </c>
      <c r="N42" t="s">
        <v>38</v>
      </c>
      <c r="O42" t="s">
        <v>39</v>
      </c>
      <c r="P42" t="s">
        <v>74</v>
      </c>
      <c r="Q42" t="s">
        <v>38</v>
      </c>
    </row>
    <row r="43" spans="1:18" x14ac:dyDescent="0.3">
      <c r="A43">
        <v>42</v>
      </c>
      <c r="B43" s="1">
        <v>45108</v>
      </c>
      <c r="C43" t="s">
        <v>136</v>
      </c>
      <c r="D43" t="s">
        <v>136</v>
      </c>
      <c r="F43">
        <v>7947</v>
      </c>
      <c r="G43" t="s">
        <v>120</v>
      </c>
      <c r="H43" t="s">
        <v>158</v>
      </c>
      <c r="I43">
        <v>9</v>
      </c>
      <c r="J43">
        <v>12</v>
      </c>
      <c r="K43">
        <v>3</v>
      </c>
      <c r="L43" t="s">
        <v>38</v>
      </c>
      <c r="M43" t="s">
        <v>68</v>
      </c>
      <c r="N43" t="s">
        <v>38</v>
      </c>
      <c r="O43" t="s">
        <v>39</v>
      </c>
      <c r="P43" t="s">
        <v>74</v>
      </c>
      <c r="Q43" t="s">
        <v>38</v>
      </c>
    </row>
    <row r="44" spans="1:18" x14ac:dyDescent="0.3">
      <c r="A44">
        <v>43</v>
      </c>
      <c r="B44" s="1">
        <v>45200</v>
      </c>
      <c r="C44" t="s">
        <v>136</v>
      </c>
      <c r="D44" t="s">
        <v>136</v>
      </c>
      <c r="F44">
        <v>7949</v>
      </c>
      <c r="G44" t="s">
        <v>120</v>
      </c>
      <c r="H44" t="s">
        <v>159</v>
      </c>
      <c r="I44">
        <v>9</v>
      </c>
      <c r="J44">
        <v>12</v>
      </c>
      <c r="K44">
        <v>3</v>
      </c>
      <c r="L44" t="s">
        <v>38</v>
      </c>
      <c r="M44" t="s">
        <v>68</v>
      </c>
      <c r="N44" t="s">
        <v>38</v>
      </c>
      <c r="O44" t="s">
        <v>39</v>
      </c>
      <c r="P44" t="s">
        <v>74</v>
      </c>
      <c r="Q44" t="s">
        <v>38</v>
      </c>
    </row>
    <row r="45" spans="1:18" x14ac:dyDescent="0.3">
      <c r="A45">
        <v>44</v>
      </c>
      <c r="B45" s="1" t="s">
        <v>133</v>
      </c>
      <c r="C45" t="s">
        <v>136</v>
      </c>
      <c r="D45" t="s">
        <v>136</v>
      </c>
      <c r="F45">
        <v>7949</v>
      </c>
      <c r="G45" t="s">
        <v>120</v>
      </c>
      <c r="H45" t="s">
        <v>159</v>
      </c>
      <c r="I45">
        <v>9</v>
      </c>
      <c r="J45">
        <v>12</v>
      </c>
      <c r="K45">
        <v>3</v>
      </c>
      <c r="L45" t="s">
        <v>38</v>
      </c>
      <c r="M45" t="s">
        <v>68</v>
      </c>
      <c r="N45" t="s">
        <v>38</v>
      </c>
      <c r="O45" t="s">
        <v>39</v>
      </c>
      <c r="P45" t="s">
        <v>74</v>
      </c>
      <c r="Q45" t="s">
        <v>38</v>
      </c>
    </row>
    <row r="46" spans="1:18" x14ac:dyDescent="0.3">
      <c r="A46">
        <v>45</v>
      </c>
      <c r="B46" s="1" t="s">
        <v>160</v>
      </c>
      <c r="C46" t="s">
        <v>136</v>
      </c>
      <c r="D46" t="s">
        <v>136</v>
      </c>
      <c r="F46">
        <v>7949</v>
      </c>
      <c r="G46" t="s">
        <v>120</v>
      </c>
      <c r="H46" t="s">
        <v>138</v>
      </c>
      <c r="I46">
        <v>1</v>
      </c>
      <c r="J46">
        <v>2</v>
      </c>
      <c r="K46">
        <v>2</v>
      </c>
      <c r="L46" t="s">
        <v>38</v>
      </c>
      <c r="M46" t="s">
        <v>32</v>
      </c>
      <c r="N46" t="s">
        <v>161</v>
      </c>
      <c r="O46" t="s">
        <v>162</v>
      </c>
      <c r="Q46" t="s">
        <v>38</v>
      </c>
    </row>
    <row r="47" spans="1:18" x14ac:dyDescent="0.3">
      <c r="A47">
        <v>46</v>
      </c>
      <c r="B47" s="1">
        <v>44958</v>
      </c>
      <c r="C47" t="s">
        <v>136</v>
      </c>
      <c r="D47" t="s">
        <v>136</v>
      </c>
      <c r="F47">
        <v>4789</v>
      </c>
      <c r="G47" t="s">
        <v>120</v>
      </c>
      <c r="H47" t="s">
        <v>158</v>
      </c>
      <c r="I47">
        <v>4.3</v>
      </c>
      <c r="J47">
        <v>7</v>
      </c>
      <c r="K47">
        <v>3.3</v>
      </c>
      <c r="L47" t="s">
        <v>23</v>
      </c>
      <c r="M47" t="s">
        <v>43</v>
      </c>
      <c r="N47" t="s">
        <v>163</v>
      </c>
      <c r="O47" t="s">
        <v>164</v>
      </c>
      <c r="P47" t="s">
        <v>165</v>
      </c>
      <c r="Q47" t="s">
        <v>28</v>
      </c>
    </row>
    <row r="48" spans="1:18" x14ac:dyDescent="0.3">
      <c r="A48">
        <v>47</v>
      </c>
      <c r="B48" s="1" t="s">
        <v>18</v>
      </c>
      <c r="C48" t="s">
        <v>136</v>
      </c>
      <c r="D48" t="s">
        <v>136</v>
      </c>
      <c r="F48">
        <v>4789</v>
      </c>
      <c r="G48" t="s">
        <v>120</v>
      </c>
      <c r="H48" t="s">
        <v>158</v>
      </c>
      <c r="I48">
        <v>10.3</v>
      </c>
      <c r="J48">
        <v>3</v>
      </c>
      <c r="K48">
        <v>4.3</v>
      </c>
      <c r="L48" t="s">
        <v>23</v>
      </c>
      <c r="M48" t="s">
        <v>166</v>
      </c>
      <c r="N48" t="s">
        <v>167</v>
      </c>
      <c r="O48" t="s">
        <v>168</v>
      </c>
      <c r="P48" t="s">
        <v>169</v>
      </c>
      <c r="Q48" t="s">
        <v>28</v>
      </c>
    </row>
    <row r="49" spans="1:18" x14ac:dyDescent="0.3">
      <c r="A49">
        <v>48</v>
      </c>
      <c r="B49" s="1" t="s">
        <v>127</v>
      </c>
      <c r="C49" t="s">
        <v>170</v>
      </c>
      <c r="D49" t="s">
        <v>20</v>
      </c>
      <c r="F49">
        <v>5922</v>
      </c>
      <c r="G49" t="s">
        <v>120</v>
      </c>
      <c r="H49" t="s">
        <v>171</v>
      </c>
      <c r="I49">
        <v>10.3</v>
      </c>
      <c r="J49">
        <v>11.3</v>
      </c>
      <c r="K49">
        <v>2</v>
      </c>
      <c r="L49" t="s">
        <v>38</v>
      </c>
      <c r="M49" t="s">
        <v>43</v>
      </c>
      <c r="N49" t="s">
        <v>38</v>
      </c>
      <c r="O49" t="s">
        <v>39</v>
      </c>
      <c r="P49" t="s">
        <v>44</v>
      </c>
      <c r="Q49" t="s">
        <v>38</v>
      </c>
    </row>
    <row r="50" spans="1:18" x14ac:dyDescent="0.3">
      <c r="A50">
        <v>49</v>
      </c>
      <c r="B50" s="1" t="s">
        <v>156</v>
      </c>
      <c r="C50" t="s">
        <v>29</v>
      </c>
      <c r="D50" t="s">
        <v>29</v>
      </c>
      <c r="F50">
        <v>5284</v>
      </c>
      <c r="G50" t="s">
        <v>30</v>
      </c>
      <c r="H50" t="s">
        <v>172</v>
      </c>
      <c r="I50">
        <v>9</v>
      </c>
      <c r="J50">
        <v>12</v>
      </c>
      <c r="K50">
        <v>3</v>
      </c>
      <c r="L50" t="s">
        <v>23</v>
      </c>
      <c r="M50" t="s">
        <v>32</v>
      </c>
      <c r="N50" t="s">
        <v>173</v>
      </c>
      <c r="O50" t="s">
        <v>174</v>
      </c>
      <c r="P50" t="s">
        <v>175</v>
      </c>
      <c r="Q50" t="s">
        <v>28</v>
      </c>
    </row>
    <row r="51" spans="1:18" x14ac:dyDescent="0.3">
      <c r="A51">
        <v>50</v>
      </c>
      <c r="B51" s="1" t="s">
        <v>55</v>
      </c>
      <c r="C51" t="s">
        <v>29</v>
      </c>
      <c r="D51" t="s">
        <v>29</v>
      </c>
      <c r="F51">
        <v>5284</v>
      </c>
      <c r="G51" t="s">
        <v>30</v>
      </c>
      <c r="H51" t="s">
        <v>176</v>
      </c>
      <c r="I51">
        <v>9.3000000000000007</v>
      </c>
      <c r="J51">
        <v>5.3</v>
      </c>
      <c r="K51">
        <v>8</v>
      </c>
      <c r="L51" t="s">
        <v>38</v>
      </c>
      <c r="M51" t="s">
        <v>32</v>
      </c>
      <c r="N51" t="s">
        <v>177</v>
      </c>
      <c r="O51" t="s">
        <v>178</v>
      </c>
      <c r="Q51" t="s">
        <v>38</v>
      </c>
    </row>
    <row r="52" spans="1:18" x14ac:dyDescent="0.3">
      <c r="A52">
        <v>51</v>
      </c>
      <c r="B52" s="1" t="s">
        <v>156</v>
      </c>
      <c r="C52" t="s">
        <v>29</v>
      </c>
      <c r="D52" t="s">
        <v>29</v>
      </c>
      <c r="F52">
        <v>1789</v>
      </c>
      <c r="G52" t="s">
        <v>30</v>
      </c>
      <c r="H52" t="s">
        <v>179</v>
      </c>
      <c r="I52">
        <v>10</v>
      </c>
      <c r="J52">
        <v>1</v>
      </c>
      <c r="K52">
        <v>3</v>
      </c>
      <c r="L52" t="s">
        <v>23</v>
      </c>
      <c r="M52" t="s">
        <v>32</v>
      </c>
      <c r="N52" t="s">
        <v>180</v>
      </c>
      <c r="O52" t="s">
        <v>181</v>
      </c>
      <c r="P52" t="s">
        <v>182</v>
      </c>
      <c r="Q52" t="s">
        <v>28</v>
      </c>
    </row>
    <row r="53" spans="1:18" x14ac:dyDescent="0.3">
      <c r="A53">
        <v>52</v>
      </c>
      <c r="B53" s="1">
        <v>45108</v>
      </c>
      <c r="C53" t="s">
        <v>29</v>
      </c>
      <c r="D53" t="s">
        <v>29</v>
      </c>
      <c r="F53">
        <v>3496</v>
      </c>
      <c r="G53" t="s">
        <v>30</v>
      </c>
      <c r="H53" t="s">
        <v>183</v>
      </c>
      <c r="I53">
        <v>10</v>
      </c>
      <c r="J53">
        <v>1.3</v>
      </c>
      <c r="K53">
        <v>3.3</v>
      </c>
      <c r="L53" t="s">
        <v>23</v>
      </c>
      <c r="M53" t="s">
        <v>32</v>
      </c>
      <c r="N53" t="s">
        <v>184</v>
      </c>
      <c r="O53" t="s">
        <v>185</v>
      </c>
      <c r="P53" t="s">
        <v>186</v>
      </c>
      <c r="Q53" t="s">
        <v>36</v>
      </c>
      <c r="R53" t="s">
        <v>187</v>
      </c>
    </row>
    <row r="54" spans="1:18" x14ac:dyDescent="0.3">
      <c r="A54">
        <v>53</v>
      </c>
      <c r="B54" s="1" t="s">
        <v>188</v>
      </c>
      <c r="C54" t="s">
        <v>29</v>
      </c>
      <c r="D54" t="s">
        <v>29</v>
      </c>
      <c r="F54">
        <v>3496</v>
      </c>
      <c r="G54" t="s">
        <v>30</v>
      </c>
      <c r="H54" t="s">
        <v>183</v>
      </c>
      <c r="I54">
        <v>9</v>
      </c>
      <c r="J54">
        <v>10</v>
      </c>
      <c r="K54">
        <v>3</v>
      </c>
      <c r="L54" t="s">
        <v>38</v>
      </c>
      <c r="M54" t="s">
        <v>32</v>
      </c>
      <c r="N54" t="s">
        <v>38</v>
      </c>
      <c r="O54" t="s">
        <v>39</v>
      </c>
      <c r="P54" t="s">
        <v>74</v>
      </c>
      <c r="Q54" t="s">
        <v>38</v>
      </c>
    </row>
    <row r="55" spans="1:18" x14ac:dyDescent="0.3">
      <c r="A55">
        <v>54</v>
      </c>
      <c r="B55" s="1">
        <v>45047</v>
      </c>
      <c r="C55" t="s">
        <v>29</v>
      </c>
      <c r="D55" t="s">
        <v>29</v>
      </c>
      <c r="F55">
        <v>2945</v>
      </c>
      <c r="G55" t="s">
        <v>30</v>
      </c>
      <c r="H55" t="s">
        <v>189</v>
      </c>
      <c r="I55">
        <v>9</v>
      </c>
      <c r="J55">
        <v>5</v>
      </c>
      <c r="K55">
        <v>8</v>
      </c>
      <c r="L55" t="s">
        <v>23</v>
      </c>
      <c r="M55" t="s">
        <v>32</v>
      </c>
      <c r="N55" t="s">
        <v>190</v>
      </c>
      <c r="O55" t="s">
        <v>191</v>
      </c>
      <c r="P55" t="s">
        <v>192</v>
      </c>
      <c r="Q55" t="s">
        <v>36</v>
      </c>
      <c r="R55" t="s">
        <v>193</v>
      </c>
    </row>
    <row r="56" spans="1:18" x14ac:dyDescent="0.3">
      <c r="A56">
        <v>55</v>
      </c>
      <c r="B56" s="1" t="s">
        <v>60</v>
      </c>
      <c r="C56" t="s">
        <v>29</v>
      </c>
      <c r="D56" t="s">
        <v>29</v>
      </c>
      <c r="F56">
        <v>7621</v>
      </c>
      <c r="G56" t="s">
        <v>30</v>
      </c>
      <c r="H56" t="s">
        <v>194</v>
      </c>
      <c r="I56">
        <v>9</v>
      </c>
      <c r="J56">
        <v>10</v>
      </c>
      <c r="K56">
        <v>3</v>
      </c>
      <c r="L56" t="s">
        <v>38</v>
      </c>
      <c r="M56" t="s">
        <v>32</v>
      </c>
      <c r="N56" t="s">
        <v>38</v>
      </c>
      <c r="O56" t="s">
        <v>39</v>
      </c>
      <c r="P56" t="s">
        <v>74</v>
      </c>
      <c r="Q56" t="s">
        <v>38</v>
      </c>
    </row>
    <row r="57" spans="1:18" x14ac:dyDescent="0.3">
      <c r="A57">
        <v>56</v>
      </c>
      <c r="B57" s="1" t="s">
        <v>60</v>
      </c>
      <c r="C57" t="s">
        <v>195</v>
      </c>
      <c r="D57" t="s">
        <v>195</v>
      </c>
      <c r="F57">
        <v>4528</v>
      </c>
      <c r="G57" t="s">
        <v>21</v>
      </c>
      <c r="H57" t="s">
        <v>196</v>
      </c>
      <c r="I57">
        <v>10.3</v>
      </c>
      <c r="J57">
        <v>11.3</v>
      </c>
      <c r="K57">
        <v>3</v>
      </c>
      <c r="L57" t="s">
        <v>38</v>
      </c>
      <c r="M57" t="s">
        <v>43</v>
      </c>
      <c r="N57" t="s">
        <v>38</v>
      </c>
      <c r="O57" t="s">
        <v>39</v>
      </c>
      <c r="P57" t="s">
        <v>44</v>
      </c>
      <c r="Q57" t="s">
        <v>38</v>
      </c>
    </row>
    <row r="58" spans="1:18" x14ac:dyDescent="0.3">
      <c r="A58">
        <v>57</v>
      </c>
      <c r="B58" s="1" t="s">
        <v>127</v>
      </c>
      <c r="C58" t="s">
        <v>195</v>
      </c>
      <c r="D58" t="s">
        <v>195</v>
      </c>
      <c r="F58">
        <v>2864</v>
      </c>
      <c r="G58" t="s">
        <v>197</v>
      </c>
      <c r="H58" t="s">
        <v>198</v>
      </c>
      <c r="I58">
        <v>9</v>
      </c>
      <c r="J58">
        <v>12</v>
      </c>
      <c r="K58">
        <v>3</v>
      </c>
      <c r="L58" t="s">
        <v>23</v>
      </c>
      <c r="M58" t="s">
        <v>43</v>
      </c>
      <c r="N58" t="s">
        <v>199</v>
      </c>
      <c r="O58" t="s">
        <v>200</v>
      </c>
      <c r="P58" t="s">
        <v>201</v>
      </c>
      <c r="Q58" t="s">
        <v>28</v>
      </c>
    </row>
    <row r="59" spans="1:18" x14ac:dyDescent="0.3">
      <c r="A59">
        <v>58</v>
      </c>
      <c r="B59" s="1" t="s">
        <v>55</v>
      </c>
      <c r="C59" t="s">
        <v>195</v>
      </c>
      <c r="D59" t="s">
        <v>195</v>
      </c>
      <c r="F59">
        <v>8653</v>
      </c>
      <c r="G59" t="s">
        <v>30</v>
      </c>
      <c r="H59" t="s">
        <v>202</v>
      </c>
      <c r="I59">
        <v>9</v>
      </c>
      <c r="J59">
        <v>10</v>
      </c>
      <c r="K59">
        <v>3</v>
      </c>
      <c r="L59" t="s">
        <v>38</v>
      </c>
      <c r="M59" t="s">
        <v>32</v>
      </c>
      <c r="N59" t="s">
        <v>38</v>
      </c>
      <c r="O59" t="s">
        <v>39</v>
      </c>
      <c r="P59" t="s">
        <v>74</v>
      </c>
      <c r="Q59" t="s">
        <v>38</v>
      </c>
    </row>
    <row r="60" spans="1:18" x14ac:dyDescent="0.3">
      <c r="A60">
        <v>59</v>
      </c>
      <c r="B60" s="1" t="s">
        <v>148</v>
      </c>
      <c r="C60" t="s">
        <v>195</v>
      </c>
      <c r="D60" t="s">
        <v>195</v>
      </c>
      <c r="F60">
        <v>8694</v>
      </c>
      <c r="G60" t="s">
        <v>21</v>
      </c>
      <c r="H60" t="s">
        <v>203</v>
      </c>
      <c r="I60">
        <v>10.3</v>
      </c>
      <c r="J60">
        <v>11.3</v>
      </c>
      <c r="K60">
        <v>3</v>
      </c>
      <c r="L60" t="s">
        <v>38</v>
      </c>
      <c r="M60" t="s">
        <v>43</v>
      </c>
      <c r="N60" t="s">
        <v>38</v>
      </c>
      <c r="O60" t="s">
        <v>39</v>
      </c>
      <c r="P60" t="s">
        <v>40</v>
      </c>
      <c r="Q60" t="s">
        <v>38</v>
      </c>
    </row>
    <row r="61" spans="1:18" x14ac:dyDescent="0.3">
      <c r="A61">
        <v>60</v>
      </c>
      <c r="B61" s="1" t="s">
        <v>93</v>
      </c>
      <c r="C61" t="s">
        <v>195</v>
      </c>
      <c r="D61" t="s">
        <v>195</v>
      </c>
      <c r="F61">
        <v>8694</v>
      </c>
      <c r="G61" t="s">
        <v>21</v>
      </c>
      <c r="H61" t="s">
        <v>203</v>
      </c>
      <c r="I61">
        <v>9</v>
      </c>
      <c r="J61">
        <v>12</v>
      </c>
      <c r="K61">
        <v>3</v>
      </c>
      <c r="L61" t="s">
        <v>23</v>
      </c>
      <c r="M61" t="s">
        <v>43</v>
      </c>
      <c r="N61" t="s">
        <v>204</v>
      </c>
      <c r="O61" t="s">
        <v>205</v>
      </c>
      <c r="P61" t="s">
        <v>206</v>
      </c>
      <c r="Q61" t="s">
        <v>28</v>
      </c>
    </row>
    <row r="62" spans="1:18" x14ac:dyDescent="0.3">
      <c r="A62">
        <v>61</v>
      </c>
      <c r="B62" s="1" t="s">
        <v>60</v>
      </c>
      <c r="C62" t="s">
        <v>207</v>
      </c>
      <c r="D62" t="s">
        <v>207</v>
      </c>
      <c r="F62">
        <v>3952</v>
      </c>
      <c r="G62" t="s">
        <v>208</v>
      </c>
      <c r="H62" t="s">
        <v>209</v>
      </c>
      <c r="I62" t="s">
        <v>48</v>
      </c>
      <c r="J62" t="s">
        <v>210</v>
      </c>
      <c r="K62">
        <v>48</v>
      </c>
      <c r="L62" t="s">
        <v>211</v>
      </c>
      <c r="M62" t="s">
        <v>68</v>
      </c>
      <c r="N62" t="s">
        <v>212</v>
      </c>
      <c r="O62" t="s">
        <v>213</v>
      </c>
      <c r="P62" t="s">
        <v>214</v>
      </c>
      <c r="Q62" t="s">
        <v>28</v>
      </c>
      <c r="R62" t="s">
        <v>215</v>
      </c>
    </row>
    <row r="63" spans="1:18" x14ac:dyDescent="0.3">
      <c r="A63">
        <v>62</v>
      </c>
      <c r="B63" s="1" t="s">
        <v>148</v>
      </c>
      <c r="C63" t="s">
        <v>207</v>
      </c>
      <c r="D63" t="s">
        <v>207</v>
      </c>
      <c r="F63">
        <v>7383</v>
      </c>
      <c r="G63" t="s">
        <v>216</v>
      </c>
      <c r="H63" t="s">
        <v>217</v>
      </c>
      <c r="I63">
        <v>11</v>
      </c>
      <c r="J63">
        <v>2</v>
      </c>
      <c r="K63">
        <v>3</v>
      </c>
      <c r="L63" t="s">
        <v>38</v>
      </c>
      <c r="M63" t="s">
        <v>68</v>
      </c>
      <c r="N63" t="s">
        <v>38</v>
      </c>
      <c r="O63" t="s">
        <v>39</v>
      </c>
      <c r="P63" t="s">
        <v>218</v>
      </c>
      <c r="Q63" t="s">
        <v>38</v>
      </c>
    </row>
    <row r="64" spans="1:18" x14ac:dyDescent="0.3">
      <c r="A64">
        <v>63</v>
      </c>
      <c r="B64" s="1">
        <v>44986</v>
      </c>
      <c r="C64" t="s">
        <v>207</v>
      </c>
      <c r="D64" t="s">
        <v>207</v>
      </c>
      <c r="F64">
        <v>3475</v>
      </c>
      <c r="G64" t="s">
        <v>216</v>
      </c>
      <c r="H64" t="s">
        <v>219</v>
      </c>
      <c r="I64">
        <v>11</v>
      </c>
      <c r="J64">
        <v>2</v>
      </c>
      <c r="K64">
        <v>3</v>
      </c>
      <c r="L64" t="s">
        <v>38</v>
      </c>
      <c r="M64" t="s">
        <v>68</v>
      </c>
      <c r="N64" t="s">
        <v>38</v>
      </c>
      <c r="O64" t="s">
        <v>220</v>
      </c>
      <c r="P64" t="s">
        <v>221</v>
      </c>
      <c r="Q64" t="s">
        <v>38</v>
      </c>
    </row>
    <row r="65" spans="1:18" x14ac:dyDescent="0.3">
      <c r="A65">
        <v>64</v>
      </c>
      <c r="B65" s="1">
        <v>44986</v>
      </c>
      <c r="C65" t="s">
        <v>29</v>
      </c>
      <c r="D65" t="s">
        <v>29</v>
      </c>
      <c r="F65">
        <v>4615</v>
      </c>
      <c r="G65" t="s">
        <v>30</v>
      </c>
      <c r="H65" t="s">
        <v>222</v>
      </c>
      <c r="I65">
        <v>9</v>
      </c>
      <c r="J65">
        <v>4</v>
      </c>
      <c r="K65">
        <v>7</v>
      </c>
      <c r="L65" t="s">
        <v>23</v>
      </c>
      <c r="M65" t="s">
        <v>32</v>
      </c>
      <c r="N65" t="s">
        <v>223</v>
      </c>
      <c r="O65" t="s">
        <v>224</v>
      </c>
      <c r="P65" t="s">
        <v>225</v>
      </c>
      <c r="Q65" t="s">
        <v>36</v>
      </c>
      <c r="R65" t="s">
        <v>226</v>
      </c>
    </row>
    <row r="66" spans="1:18" x14ac:dyDescent="0.3">
      <c r="A66">
        <v>65</v>
      </c>
      <c r="B66" s="1" t="s">
        <v>60</v>
      </c>
      <c r="C66" t="s">
        <v>207</v>
      </c>
      <c r="D66" t="s">
        <v>207</v>
      </c>
      <c r="F66">
        <v>9476</v>
      </c>
      <c r="G66" t="s">
        <v>227</v>
      </c>
      <c r="H66" t="s">
        <v>228</v>
      </c>
      <c r="I66">
        <v>10</v>
      </c>
      <c r="J66">
        <v>3</v>
      </c>
      <c r="K66">
        <v>5</v>
      </c>
      <c r="L66" t="s">
        <v>23</v>
      </c>
      <c r="M66" t="s">
        <v>112</v>
      </c>
      <c r="N66" t="s">
        <v>229</v>
      </c>
      <c r="O66" t="s">
        <v>230</v>
      </c>
      <c r="P66" t="s">
        <v>231</v>
      </c>
      <c r="Q66" t="s">
        <v>28</v>
      </c>
    </row>
    <row r="67" spans="1:18" x14ac:dyDescent="0.3">
      <c r="A67">
        <v>66</v>
      </c>
      <c r="B67" s="1" t="s">
        <v>232</v>
      </c>
      <c r="C67" t="s">
        <v>207</v>
      </c>
      <c r="D67" t="s">
        <v>207</v>
      </c>
      <c r="F67">
        <v>1792</v>
      </c>
      <c r="G67" t="s">
        <v>233</v>
      </c>
      <c r="H67" t="s">
        <v>234</v>
      </c>
      <c r="I67">
        <v>12</v>
      </c>
      <c r="J67">
        <v>1</v>
      </c>
      <c r="K67">
        <v>3</v>
      </c>
      <c r="L67" t="s">
        <v>38</v>
      </c>
      <c r="M67" t="s">
        <v>235</v>
      </c>
      <c r="N67" t="s">
        <v>38</v>
      </c>
      <c r="O67" t="s">
        <v>39</v>
      </c>
      <c r="P67" t="s">
        <v>236</v>
      </c>
      <c r="Q67" t="s">
        <v>38</v>
      </c>
    </row>
    <row r="68" spans="1:18" x14ac:dyDescent="0.3">
      <c r="A68">
        <v>67</v>
      </c>
      <c r="B68" s="1">
        <v>45047</v>
      </c>
      <c r="C68" t="s">
        <v>207</v>
      </c>
      <c r="D68" t="s">
        <v>207</v>
      </c>
      <c r="F68" t="s">
        <v>237</v>
      </c>
      <c r="G68" t="s">
        <v>233</v>
      </c>
      <c r="H68" t="s">
        <v>238</v>
      </c>
      <c r="I68">
        <v>10</v>
      </c>
      <c r="J68">
        <v>11</v>
      </c>
      <c r="K68">
        <v>3</v>
      </c>
      <c r="L68" t="s">
        <v>38</v>
      </c>
      <c r="M68" t="s">
        <v>32</v>
      </c>
      <c r="N68" t="s">
        <v>38</v>
      </c>
      <c r="O68" t="s">
        <v>39</v>
      </c>
      <c r="P68" t="s">
        <v>74</v>
      </c>
      <c r="Q68" t="s">
        <v>38</v>
      </c>
    </row>
    <row r="69" spans="1:18" x14ac:dyDescent="0.3">
      <c r="A69">
        <v>68</v>
      </c>
      <c r="B69" s="1" t="s">
        <v>133</v>
      </c>
      <c r="C69" t="s">
        <v>207</v>
      </c>
      <c r="D69" t="s">
        <v>207</v>
      </c>
      <c r="F69" t="s">
        <v>237</v>
      </c>
      <c r="G69" t="s">
        <v>233</v>
      </c>
      <c r="H69" t="s">
        <v>238</v>
      </c>
      <c r="I69">
        <v>10</v>
      </c>
      <c r="J69">
        <v>11</v>
      </c>
      <c r="K69">
        <v>1</v>
      </c>
      <c r="L69" t="s">
        <v>23</v>
      </c>
      <c r="M69" t="s">
        <v>32</v>
      </c>
      <c r="N69" t="s">
        <v>239</v>
      </c>
      <c r="O69" t="s">
        <v>240</v>
      </c>
      <c r="P69" t="s">
        <v>241</v>
      </c>
      <c r="Q69" t="s">
        <v>28</v>
      </c>
    </row>
    <row r="70" spans="1:18" x14ac:dyDescent="0.3">
      <c r="A70">
        <v>69</v>
      </c>
      <c r="B70" s="1">
        <v>44958</v>
      </c>
      <c r="C70" t="s">
        <v>242</v>
      </c>
      <c r="D70" t="s">
        <v>242</v>
      </c>
      <c r="F70">
        <v>9121</v>
      </c>
      <c r="G70" t="s">
        <v>21</v>
      </c>
      <c r="H70" t="s">
        <v>243</v>
      </c>
      <c r="I70">
        <v>10.3</v>
      </c>
      <c r="J70">
        <v>11.3</v>
      </c>
      <c r="K70">
        <v>3</v>
      </c>
      <c r="L70" t="s">
        <v>38</v>
      </c>
      <c r="M70" t="s">
        <v>43</v>
      </c>
      <c r="N70" t="s">
        <v>38</v>
      </c>
      <c r="O70" t="s">
        <v>39</v>
      </c>
      <c r="P70" t="s">
        <v>40</v>
      </c>
      <c r="Q70" t="s">
        <v>38</v>
      </c>
    </row>
    <row r="71" spans="1:18" x14ac:dyDescent="0.3">
      <c r="A71">
        <v>70</v>
      </c>
      <c r="B71" s="1" t="s">
        <v>60</v>
      </c>
      <c r="C71" t="s">
        <v>242</v>
      </c>
      <c r="D71" t="s">
        <v>242</v>
      </c>
      <c r="F71">
        <v>9121</v>
      </c>
      <c r="G71" t="s">
        <v>21</v>
      </c>
      <c r="H71" t="s">
        <v>243</v>
      </c>
      <c r="I71">
        <v>10.3</v>
      </c>
      <c r="J71">
        <v>11.3</v>
      </c>
      <c r="K71">
        <v>3</v>
      </c>
      <c r="L71" t="s">
        <v>38</v>
      </c>
      <c r="M71" t="s">
        <v>43</v>
      </c>
      <c r="N71" t="s">
        <v>38</v>
      </c>
      <c r="O71" t="s">
        <v>39</v>
      </c>
      <c r="P71" t="s">
        <v>40</v>
      </c>
      <c r="Q71" t="s">
        <v>38</v>
      </c>
    </row>
    <row r="72" spans="1:18" x14ac:dyDescent="0.3">
      <c r="A72">
        <v>71</v>
      </c>
      <c r="B72" s="1">
        <v>45139</v>
      </c>
      <c r="C72" t="s">
        <v>207</v>
      </c>
      <c r="D72" t="s">
        <v>207</v>
      </c>
      <c r="F72">
        <v>3677</v>
      </c>
      <c r="G72" t="s">
        <v>233</v>
      </c>
      <c r="H72" t="s">
        <v>244</v>
      </c>
      <c r="I72">
        <v>10</v>
      </c>
      <c r="J72">
        <v>11</v>
      </c>
      <c r="K72">
        <v>1</v>
      </c>
      <c r="L72" t="s">
        <v>23</v>
      </c>
      <c r="M72" t="s">
        <v>32</v>
      </c>
      <c r="N72" t="s">
        <v>245</v>
      </c>
      <c r="O72" t="s">
        <v>246</v>
      </c>
      <c r="P72" t="s">
        <v>247</v>
      </c>
      <c r="Q72" t="s">
        <v>28</v>
      </c>
      <c r="R72" t="s">
        <v>248</v>
      </c>
    </row>
    <row r="73" spans="1:18" x14ac:dyDescent="0.3">
      <c r="A73">
        <v>72</v>
      </c>
      <c r="B73" s="1" t="s">
        <v>60</v>
      </c>
      <c r="C73" t="s">
        <v>207</v>
      </c>
      <c r="D73" t="s">
        <v>207</v>
      </c>
      <c r="F73">
        <v>7131</v>
      </c>
      <c r="G73" t="s">
        <v>227</v>
      </c>
      <c r="H73" t="s">
        <v>249</v>
      </c>
      <c r="I73">
        <v>11</v>
      </c>
      <c r="J73">
        <v>2</v>
      </c>
      <c r="K73">
        <v>3</v>
      </c>
      <c r="L73" t="s">
        <v>38</v>
      </c>
      <c r="M73" t="s">
        <v>112</v>
      </c>
      <c r="N73" t="s">
        <v>38</v>
      </c>
      <c r="O73" t="s">
        <v>39</v>
      </c>
      <c r="P73" t="s">
        <v>250</v>
      </c>
      <c r="Q73" t="s">
        <v>38</v>
      </c>
    </row>
    <row r="74" spans="1:18" x14ac:dyDescent="0.3">
      <c r="A74">
        <v>73</v>
      </c>
      <c r="B74" s="1">
        <v>44986</v>
      </c>
      <c r="C74" t="s">
        <v>207</v>
      </c>
      <c r="D74" t="s">
        <v>207</v>
      </c>
      <c r="F74">
        <v>8386</v>
      </c>
      <c r="G74" t="s">
        <v>233</v>
      </c>
      <c r="H74" t="s">
        <v>251</v>
      </c>
      <c r="I74">
        <v>10</v>
      </c>
      <c r="J74">
        <v>12</v>
      </c>
      <c r="K74">
        <v>3</v>
      </c>
      <c r="L74" t="s">
        <v>38</v>
      </c>
      <c r="M74" t="s">
        <v>32</v>
      </c>
      <c r="N74" t="s">
        <v>38</v>
      </c>
      <c r="O74" t="s">
        <v>39</v>
      </c>
      <c r="P74" t="s">
        <v>40</v>
      </c>
      <c r="Q74" t="s">
        <v>38</v>
      </c>
    </row>
    <row r="75" spans="1:18" x14ac:dyDescent="0.3">
      <c r="A75">
        <v>74</v>
      </c>
      <c r="B75" s="1" t="s">
        <v>60</v>
      </c>
      <c r="C75" t="s">
        <v>207</v>
      </c>
      <c r="D75" t="s">
        <v>207</v>
      </c>
      <c r="F75">
        <v>6547</v>
      </c>
      <c r="G75" t="s">
        <v>233</v>
      </c>
      <c r="H75" t="s">
        <v>252</v>
      </c>
      <c r="I75" t="s">
        <v>48</v>
      </c>
      <c r="J75" t="s">
        <v>253</v>
      </c>
      <c r="K75">
        <v>16</v>
      </c>
      <c r="L75" t="s">
        <v>23</v>
      </c>
      <c r="M75" t="s">
        <v>112</v>
      </c>
      <c r="N75" t="s">
        <v>254</v>
      </c>
      <c r="O75" t="s">
        <v>255</v>
      </c>
      <c r="P75" t="s">
        <v>256</v>
      </c>
      <c r="Q75" t="s">
        <v>53</v>
      </c>
      <c r="R75" t="s">
        <v>257</v>
      </c>
    </row>
    <row r="76" spans="1:18" x14ac:dyDescent="0.3">
      <c r="A76">
        <v>75</v>
      </c>
      <c r="B76" s="1">
        <v>44986</v>
      </c>
      <c r="C76" t="s">
        <v>207</v>
      </c>
      <c r="D76" t="s">
        <v>207</v>
      </c>
      <c r="F76">
        <v>9547</v>
      </c>
      <c r="G76" t="s">
        <v>258</v>
      </c>
      <c r="H76" t="s">
        <v>259</v>
      </c>
      <c r="I76">
        <v>12</v>
      </c>
      <c r="J76">
        <v>1</v>
      </c>
      <c r="K76">
        <v>1</v>
      </c>
      <c r="L76" t="s">
        <v>23</v>
      </c>
      <c r="M76" t="s">
        <v>68</v>
      </c>
      <c r="N76" t="s">
        <v>260</v>
      </c>
      <c r="O76" t="s">
        <v>261</v>
      </c>
      <c r="P76" t="s">
        <v>262</v>
      </c>
      <c r="Q76" t="s">
        <v>28</v>
      </c>
    </row>
    <row r="77" spans="1:18" x14ac:dyDescent="0.3">
      <c r="A77">
        <v>76</v>
      </c>
      <c r="B77" s="1" t="s">
        <v>60</v>
      </c>
      <c r="C77" t="s">
        <v>207</v>
      </c>
      <c r="D77" t="s">
        <v>207</v>
      </c>
      <c r="F77">
        <v>9547</v>
      </c>
      <c r="G77" t="s">
        <v>258</v>
      </c>
      <c r="H77" t="s">
        <v>259</v>
      </c>
      <c r="I77">
        <v>12</v>
      </c>
      <c r="J77">
        <v>2</v>
      </c>
      <c r="K77">
        <v>3</v>
      </c>
      <c r="L77" t="s">
        <v>38</v>
      </c>
      <c r="M77" t="s">
        <v>68</v>
      </c>
      <c r="N77" t="s">
        <v>38</v>
      </c>
      <c r="O77" t="s">
        <v>39</v>
      </c>
      <c r="P77" t="s">
        <v>263</v>
      </c>
      <c r="Q77" t="s">
        <v>38</v>
      </c>
    </row>
    <row r="78" spans="1:18" x14ac:dyDescent="0.3">
      <c r="A78">
        <v>77</v>
      </c>
      <c r="B78" s="1" t="s">
        <v>116</v>
      </c>
      <c r="C78" t="s">
        <v>264</v>
      </c>
      <c r="D78" t="s">
        <v>264</v>
      </c>
      <c r="F78">
        <v>6988</v>
      </c>
      <c r="G78" t="s">
        <v>21</v>
      </c>
      <c r="H78" t="s">
        <v>265</v>
      </c>
      <c r="I78">
        <v>10</v>
      </c>
      <c r="J78">
        <v>11</v>
      </c>
      <c r="K78">
        <v>3</v>
      </c>
      <c r="L78" t="s">
        <v>38</v>
      </c>
      <c r="M78" t="s">
        <v>68</v>
      </c>
      <c r="N78" t="s">
        <v>38</v>
      </c>
      <c r="O78" t="s">
        <v>39</v>
      </c>
      <c r="P78" t="s">
        <v>40</v>
      </c>
      <c r="Q78" t="s">
        <v>38</v>
      </c>
    </row>
    <row r="79" spans="1:18" x14ac:dyDescent="0.3">
      <c r="A79">
        <v>78</v>
      </c>
      <c r="B79" s="1">
        <v>45108</v>
      </c>
      <c r="C79" t="s">
        <v>207</v>
      </c>
      <c r="D79" t="s">
        <v>207</v>
      </c>
      <c r="F79">
        <v>1699</v>
      </c>
      <c r="G79" t="s">
        <v>266</v>
      </c>
      <c r="H79" t="s">
        <v>267</v>
      </c>
      <c r="I79">
        <v>10</v>
      </c>
      <c r="J79">
        <v>11</v>
      </c>
      <c r="K79">
        <v>3</v>
      </c>
      <c r="L79" t="s">
        <v>38</v>
      </c>
      <c r="M79" t="s">
        <v>68</v>
      </c>
      <c r="N79" t="s">
        <v>38</v>
      </c>
      <c r="O79" t="s">
        <v>39</v>
      </c>
      <c r="P79" t="s">
        <v>40</v>
      </c>
      <c r="Q79" t="s">
        <v>38</v>
      </c>
    </row>
    <row r="80" spans="1:18" x14ac:dyDescent="0.3">
      <c r="A80">
        <v>79</v>
      </c>
      <c r="B80" s="1">
        <v>45047</v>
      </c>
      <c r="C80" t="s">
        <v>207</v>
      </c>
      <c r="D80" t="s">
        <v>207</v>
      </c>
      <c r="F80">
        <v>5147</v>
      </c>
      <c r="G80" t="s">
        <v>268</v>
      </c>
      <c r="H80" t="s">
        <v>269</v>
      </c>
      <c r="I80">
        <v>11</v>
      </c>
      <c r="J80">
        <v>12</v>
      </c>
      <c r="K80">
        <v>3</v>
      </c>
      <c r="L80" t="s">
        <v>38</v>
      </c>
      <c r="M80" t="s">
        <v>32</v>
      </c>
      <c r="N80" t="s">
        <v>38</v>
      </c>
      <c r="O80" t="s">
        <v>39</v>
      </c>
      <c r="P80" t="s">
        <v>40</v>
      </c>
      <c r="Q80" t="s">
        <v>38</v>
      </c>
    </row>
    <row r="81" spans="1:18" x14ac:dyDescent="0.3">
      <c r="A81">
        <v>80</v>
      </c>
      <c r="B81" s="1" t="s">
        <v>60</v>
      </c>
      <c r="C81" t="s">
        <v>207</v>
      </c>
      <c r="D81" t="s">
        <v>207</v>
      </c>
      <c r="F81">
        <v>5149</v>
      </c>
      <c r="G81" t="s">
        <v>268</v>
      </c>
      <c r="H81" t="s">
        <v>270</v>
      </c>
      <c r="I81">
        <v>3</v>
      </c>
      <c r="J81">
        <v>7</v>
      </c>
      <c r="K81">
        <v>4</v>
      </c>
      <c r="L81" t="s">
        <v>23</v>
      </c>
      <c r="M81" t="s">
        <v>112</v>
      </c>
      <c r="N81" t="s">
        <v>271</v>
      </c>
      <c r="O81" t="s">
        <v>272</v>
      </c>
      <c r="P81" t="s">
        <v>273</v>
      </c>
      <c r="Q81" t="s">
        <v>28</v>
      </c>
    </row>
    <row r="82" spans="1:18" x14ac:dyDescent="0.3">
      <c r="A82">
        <v>81</v>
      </c>
      <c r="B82" s="1">
        <v>44927</v>
      </c>
      <c r="C82" t="s">
        <v>207</v>
      </c>
      <c r="D82" t="s">
        <v>207</v>
      </c>
      <c r="F82" t="s">
        <v>274</v>
      </c>
      <c r="G82" t="s">
        <v>227</v>
      </c>
      <c r="H82" t="s">
        <v>275</v>
      </c>
      <c r="I82">
        <v>11</v>
      </c>
      <c r="J82">
        <v>1</v>
      </c>
      <c r="K82">
        <v>3</v>
      </c>
      <c r="L82" t="s">
        <v>38</v>
      </c>
      <c r="M82" t="s">
        <v>32</v>
      </c>
      <c r="N82" t="s">
        <v>38</v>
      </c>
      <c r="O82" t="s">
        <v>39</v>
      </c>
      <c r="P82" t="s">
        <v>40</v>
      </c>
      <c r="Q82" t="s">
        <v>38</v>
      </c>
    </row>
    <row r="83" spans="1:18" x14ac:dyDescent="0.3">
      <c r="A83">
        <v>82</v>
      </c>
      <c r="B83" s="1" t="s">
        <v>18</v>
      </c>
      <c r="C83" t="s">
        <v>207</v>
      </c>
      <c r="D83" t="s">
        <v>207</v>
      </c>
      <c r="F83" t="s">
        <v>274</v>
      </c>
      <c r="G83" t="s">
        <v>227</v>
      </c>
      <c r="H83" t="s">
        <v>275</v>
      </c>
      <c r="I83">
        <v>12</v>
      </c>
      <c r="J83">
        <v>1</v>
      </c>
      <c r="K83">
        <v>3</v>
      </c>
      <c r="L83" t="s">
        <v>38</v>
      </c>
      <c r="M83" t="s">
        <v>32</v>
      </c>
      <c r="N83" t="s">
        <v>38</v>
      </c>
      <c r="O83" t="s">
        <v>39</v>
      </c>
      <c r="P83" t="s">
        <v>40</v>
      </c>
      <c r="Q83" t="s">
        <v>38</v>
      </c>
    </row>
    <row r="84" spans="1:18" x14ac:dyDescent="0.3">
      <c r="A84">
        <v>83</v>
      </c>
      <c r="B84" s="1">
        <v>45017</v>
      </c>
      <c r="C84" t="s">
        <v>29</v>
      </c>
      <c r="D84" t="s">
        <v>29</v>
      </c>
      <c r="F84">
        <v>6512</v>
      </c>
      <c r="G84" t="s">
        <v>30</v>
      </c>
      <c r="H84" t="s">
        <v>276</v>
      </c>
      <c r="I84">
        <v>9</v>
      </c>
      <c r="J84">
        <v>1</v>
      </c>
      <c r="K84">
        <v>4</v>
      </c>
      <c r="L84" t="s">
        <v>23</v>
      </c>
      <c r="M84" t="s">
        <v>32</v>
      </c>
      <c r="N84" t="s">
        <v>277</v>
      </c>
      <c r="O84" t="s">
        <v>278</v>
      </c>
      <c r="P84" t="s">
        <v>279</v>
      </c>
      <c r="Q84" t="s">
        <v>36</v>
      </c>
      <c r="R84" t="s">
        <v>280</v>
      </c>
    </row>
    <row r="85" spans="1:18" x14ac:dyDescent="0.3">
      <c r="A85">
        <v>84</v>
      </c>
      <c r="B85" s="1" t="s">
        <v>156</v>
      </c>
      <c r="C85" t="s">
        <v>281</v>
      </c>
      <c r="D85" t="s">
        <v>20</v>
      </c>
      <c r="F85">
        <v>6253</v>
      </c>
      <c r="G85" t="s">
        <v>21</v>
      </c>
      <c r="H85" t="s">
        <v>282</v>
      </c>
      <c r="I85">
        <v>11</v>
      </c>
      <c r="J85">
        <v>12</v>
      </c>
      <c r="K85">
        <v>3</v>
      </c>
      <c r="L85" t="s">
        <v>38</v>
      </c>
      <c r="M85" t="s">
        <v>43</v>
      </c>
      <c r="N85" t="s">
        <v>38</v>
      </c>
      <c r="O85" t="s">
        <v>39</v>
      </c>
      <c r="P85" t="s">
        <v>40</v>
      </c>
      <c r="Q85" t="s">
        <v>38</v>
      </c>
    </row>
    <row r="86" spans="1:18" x14ac:dyDescent="0.3">
      <c r="A86">
        <v>85</v>
      </c>
      <c r="B86" s="1" t="s">
        <v>188</v>
      </c>
      <c r="C86" t="s">
        <v>29</v>
      </c>
      <c r="D86" t="s">
        <v>29</v>
      </c>
      <c r="F86">
        <v>3497</v>
      </c>
      <c r="G86" t="s">
        <v>30</v>
      </c>
      <c r="H86" t="s">
        <v>283</v>
      </c>
      <c r="I86">
        <v>10</v>
      </c>
      <c r="J86">
        <v>11</v>
      </c>
      <c r="K86">
        <v>3</v>
      </c>
      <c r="L86" t="s">
        <v>38</v>
      </c>
      <c r="M86" t="s">
        <v>32</v>
      </c>
      <c r="N86" t="s">
        <v>38</v>
      </c>
      <c r="O86" t="s">
        <v>39</v>
      </c>
      <c r="P86" t="s">
        <v>40</v>
      </c>
      <c r="Q86" t="s">
        <v>38</v>
      </c>
    </row>
    <row r="87" spans="1:18" x14ac:dyDescent="0.3">
      <c r="A87">
        <v>86</v>
      </c>
      <c r="B87" s="1">
        <v>45170</v>
      </c>
      <c r="C87" t="s">
        <v>29</v>
      </c>
      <c r="D87" t="s">
        <v>29</v>
      </c>
      <c r="F87">
        <v>4627</v>
      </c>
      <c r="G87" t="s">
        <v>30</v>
      </c>
      <c r="H87" t="s">
        <v>284</v>
      </c>
      <c r="I87">
        <v>12</v>
      </c>
      <c r="J87">
        <v>3</v>
      </c>
      <c r="K87">
        <v>3</v>
      </c>
      <c r="L87" t="s">
        <v>23</v>
      </c>
      <c r="M87" t="s">
        <v>32</v>
      </c>
      <c r="N87" t="s">
        <v>285</v>
      </c>
      <c r="O87" t="s">
        <v>286</v>
      </c>
      <c r="P87" t="s">
        <v>287</v>
      </c>
      <c r="Q87" t="s">
        <v>36</v>
      </c>
      <c r="R87" t="s">
        <v>288</v>
      </c>
    </row>
    <row r="88" spans="1:18" x14ac:dyDescent="0.3">
      <c r="A88">
        <v>87</v>
      </c>
      <c r="B88" s="1" t="s">
        <v>188</v>
      </c>
      <c r="C88" t="s">
        <v>29</v>
      </c>
      <c r="D88" t="s">
        <v>29</v>
      </c>
      <c r="F88">
        <v>4627</v>
      </c>
      <c r="G88" t="s">
        <v>30</v>
      </c>
      <c r="H88" t="s">
        <v>284</v>
      </c>
      <c r="I88">
        <v>10</v>
      </c>
      <c r="J88">
        <v>11</v>
      </c>
      <c r="K88">
        <v>3</v>
      </c>
      <c r="L88" t="s">
        <v>38</v>
      </c>
      <c r="M88" t="s">
        <v>32</v>
      </c>
      <c r="N88" t="s">
        <v>38</v>
      </c>
      <c r="O88" t="s">
        <v>39</v>
      </c>
      <c r="P88" t="s">
        <v>40</v>
      </c>
      <c r="Q88" t="s">
        <v>38</v>
      </c>
    </row>
    <row r="89" spans="1:18" x14ac:dyDescent="0.3">
      <c r="A89">
        <v>88</v>
      </c>
      <c r="B89" s="1" t="s">
        <v>69</v>
      </c>
      <c r="C89" t="s">
        <v>289</v>
      </c>
      <c r="D89" t="s">
        <v>20</v>
      </c>
      <c r="F89">
        <v>5726</v>
      </c>
      <c r="G89" t="s">
        <v>21</v>
      </c>
      <c r="H89" t="s">
        <v>290</v>
      </c>
      <c r="I89">
        <v>11</v>
      </c>
      <c r="J89">
        <v>12</v>
      </c>
      <c r="K89">
        <v>3</v>
      </c>
      <c r="L89" t="s">
        <v>38</v>
      </c>
      <c r="M89" t="s">
        <v>43</v>
      </c>
      <c r="N89" t="s">
        <v>38</v>
      </c>
      <c r="O89" t="s">
        <v>39</v>
      </c>
      <c r="P89" t="s">
        <v>40</v>
      </c>
      <c r="Q89" t="s">
        <v>38</v>
      </c>
    </row>
    <row r="90" spans="1:18" x14ac:dyDescent="0.3">
      <c r="A90">
        <v>89</v>
      </c>
      <c r="B90" s="1" t="s">
        <v>145</v>
      </c>
      <c r="C90" t="s">
        <v>289</v>
      </c>
      <c r="D90" t="s">
        <v>20</v>
      </c>
      <c r="F90">
        <v>5726</v>
      </c>
      <c r="G90" t="s">
        <v>21</v>
      </c>
      <c r="H90" t="s">
        <v>290</v>
      </c>
      <c r="I90">
        <v>11</v>
      </c>
      <c r="J90">
        <v>1</v>
      </c>
      <c r="K90">
        <v>2</v>
      </c>
      <c r="L90" t="s">
        <v>23</v>
      </c>
      <c r="M90" t="s">
        <v>43</v>
      </c>
      <c r="N90" t="s">
        <v>291</v>
      </c>
      <c r="O90" t="s">
        <v>292</v>
      </c>
      <c r="P90" t="s">
        <v>293</v>
      </c>
      <c r="Q90" t="s">
        <v>28</v>
      </c>
    </row>
    <row r="91" spans="1:18" x14ac:dyDescent="0.3">
      <c r="A91">
        <v>90</v>
      </c>
      <c r="B91" s="1" t="s">
        <v>93</v>
      </c>
      <c r="C91" t="s">
        <v>29</v>
      </c>
      <c r="D91" t="s">
        <v>29</v>
      </c>
      <c r="F91">
        <v>2178</v>
      </c>
      <c r="G91" t="s">
        <v>30</v>
      </c>
      <c r="H91" t="s">
        <v>294</v>
      </c>
      <c r="I91">
        <v>11</v>
      </c>
      <c r="J91">
        <v>12</v>
      </c>
      <c r="K91">
        <v>3</v>
      </c>
      <c r="L91" t="s">
        <v>38</v>
      </c>
      <c r="M91" t="s">
        <v>32</v>
      </c>
      <c r="N91" t="s">
        <v>38</v>
      </c>
      <c r="O91" t="s">
        <v>39</v>
      </c>
      <c r="P91" t="s">
        <v>40</v>
      </c>
      <c r="Q91" t="s">
        <v>38</v>
      </c>
    </row>
    <row r="92" spans="1:18" x14ac:dyDescent="0.3">
      <c r="A92">
        <v>91</v>
      </c>
      <c r="B92" s="1" t="s">
        <v>232</v>
      </c>
      <c r="C92" t="s">
        <v>29</v>
      </c>
      <c r="D92" t="s">
        <v>29</v>
      </c>
      <c r="F92">
        <v>1413</v>
      </c>
      <c r="G92" t="s">
        <v>30</v>
      </c>
      <c r="H92" t="s">
        <v>295</v>
      </c>
      <c r="I92">
        <v>10</v>
      </c>
      <c r="J92">
        <v>12</v>
      </c>
      <c r="K92">
        <v>3</v>
      </c>
      <c r="L92" t="s">
        <v>38</v>
      </c>
      <c r="M92" t="s">
        <v>68</v>
      </c>
      <c r="N92" t="s">
        <v>38</v>
      </c>
      <c r="O92" t="s">
        <v>39</v>
      </c>
      <c r="P92" t="s">
        <v>74</v>
      </c>
      <c r="Q92" t="s">
        <v>38</v>
      </c>
    </row>
    <row r="93" spans="1:18" x14ac:dyDescent="0.3">
      <c r="A93">
        <v>92</v>
      </c>
      <c r="B93" s="1" t="s">
        <v>93</v>
      </c>
      <c r="C93" t="s">
        <v>29</v>
      </c>
      <c r="D93" t="s">
        <v>29</v>
      </c>
      <c r="F93">
        <v>1419</v>
      </c>
      <c r="G93" t="s">
        <v>30</v>
      </c>
      <c r="H93" t="s">
        <v>67</v>
      </c>
      <c r="I93">
        <v>10</v>
      </c>
      <c r="J93">
        <v>12</v>
      </c>
      <c r="K93">
        <v>3</v>
      </c>
      <c r="L93" t="s">
        <v>38</v>
      </c>
      <c r="M93" t="s">
        <v>68</v>
      </c>
      <c r="N93" t="s">
        <v>38</v>
      </c>
      <c r="O93" t="s">
        <v>39</v>
      </c>
      <c r="P93" t="s">
        <v>74</v>
      </c>
      <c r="Q93" t="s">
        <v>38</v>
      </c>
    </row>
    <row r="94" spans="1:18" x14ac:dyDescent="0.3">
      <c r="A94">
        <v>93</v>
      </c>
      <c r="B94" s="1">
        <v>45047</v>
      </c>
      <c r="C94" t="s">
        <v>29</v>
      </c>
      <c r="D94" t="s">
        <v>29</v>
      </c>
      <c r="F94">
        <v>7953</v>
      </c>
      <c r="G94" t="s">
        <v>266</v>
      </c>
      <c r="H94" t="s">
        <v>67</v>
      </c>
      <c r="I94">
        <v>10</v>
      </c>
      <c r="J94">
        <v>12</v>
      </c>
      <c r="K94">
        <v>3</v>
      </c>
      <c r="L94" t="s">
        <v>38</v>
      </c>
      <c r="M94" t="s">
        <v>68</v>
      </c>
      <c r="N94" t="s">
        <v>38</v>
      </c>
      <c r="O94" t="s">
        <v>39</v>
      </c>
      <c r="P94" t="s">
        <v>74</v>
      </c>
      <c r="Q94" t="s">
        <v>38</v>
      </c>
    </row>
    <row r="95" spans="1:18" x14ac:dyDescent="0.3">
      <c r="A95">
        <v>94</v>
      </c>
      <c r="B95" s="1">
        <v>45261</v>
      </c>
      <c r="C95" t="s">
        <v>296</v>
      </c>
      <c r="D95" t="s">
        <v>20</v>
      </c>
      <c r="F95">
        <v>3862</v>
      </c>
      <c r="G95" t="s">
        <v>120</v>
      </c>
      <c r="H95" t="s">
        <v>297</v>
      </c>
      <c r="I95">
        <v>11</v>
      </c>
      <c r="J95">
        <v>12</v>
      </c>
      <c r="K95">
        <v>3</v>
      </c>
      <c r="L95" t="s">
        <v>38</v>
      </c>
      <c r="M95" t="s">
        <v>43</v>
      </c>
      <c r="N95" t="s">
        <v>38</v>
      </c>
      <c r="O95" t="s">
        <v>39</v>
      </c>
      <c r="P95" t="s">
        <v>40</v>
      </c>
      <c r="Q95" t="s">
        <v>38</v>
      </c>
    </row>
    <row r="96" spans="1:18" x14ac:dyDescent="0.3">
      <c r="A96">
        <v>95</v>
      </c>
      <c r="B96" s="1" t="s">
        <v>18</v>
      </c>
      <c r="C96" t="s">
        <v>296</v>
      </c>
      <c r="D96" t="s">
        <v>20</v>
      </c>
      <c r="F96">
        <v>3862</v>
      </c>
      <c r="G96" t="s">
        <v>120</v>
      </c>
      <c r="H96" t="s">
        <v>297</v>
      </c>
      <c r="I96">
        <v>9</v>
      </c>
      <c r="J96">
        <v>3</v>
      </c>
      <c r="K96">
        <v>6</v>
      </c>
      <c r="L96" t="s">
        <v>23</v>
      </c>
      <c r="M96" t="s">
        <v>141</v>
      </c>
      <c r="N96" t="s">
        <v>298</v>
      </c>
      <c r="O96" t="s">
        <v>299</v>
      </c>
      <c r="P96" t="s">
        <v>300</v>
      </c>
      <c r="Q96" t="s">
        <v>53</v>
      </c>
      <c r="R96" t="s">
        <v>301</v>
      </c>
    </row>
    <row r="97" spans="1:18" x14ac:dyDescent="0.3">
      <c r="A97">
        <v>96</v>
      </c>
      <c r="B97" s="1">
        <v>45170</v>
      </c>
      <c r="C97" t="s">
        <v>302</v>
      </c>
      <c r="D97" t="s">
        <v>20</v>
      </c>
      <c r="F97">
        <v>6382</v>
      </c>
      <c r="G97" t="s">
        <v>21</v>
      </c>
      <c r="H97" t="s">
        <v>303</v>
      </c>
      <c r="I97">
        <v>11</v>
      </c>
      <c r="J97">
        <v>2</v>
      </c>
      <c r="K97">
        <v>3</v>
      </c>
      <c r="L97" t="s">
        <v>38</v>
      </c>
      <c r="M97" t="s">
        <v>43</v>
      </c>
      <c r="N97" t="s">
        <v>38</v>
      </c>
      <c r="O97" t="s">
        <v>304</v>
      </c>
      <c r="P97" t="s">
        <v>40</v>
      </c>
      <c r="Q97" t="s">
        <v>38</v>
      </c>
    </row>
    <row r="98" spans="1:18" x14ac:dyDescent="0.3">
      <c r="A98">
        <v>97</v>
      </c>
      <c r="B98" s="1" t="s">
        <v>55</v>
      </c>
      <c r="C98" t="s">
        <v>302</v>
      </c>
      <c r="D98" t="s">
        <v>20</v>
      </c>
      <c r="F98">
        <v>6382</v>
      </c>
      <c r="G98" t="s">
        <v>21</v>
      </c>
      <c r="H98" t="s">
        <v>303</v>
      </c>
      <c r="I98">
        <v>11</v>
      </c>
      <c r="J98">
        <v>2</v>
      </c>
      <c r="K98">
        <v>3</v>
      </c>
      <c r="L98" t="s">
        <v>23</v>
      </c>
      <c r="M98" t="s">
        <v>32</v>
      </c>
      <c r="N98" t="s">
        <v>305</v>
      </c>
      <c r="O98" t="s">
        <v>306</v>
      </c>
      <c r="P98" t="s">
        <v>307</v>
      </c>
      <c r="Q98" t="s">
        <v>36</v>
      </c>
      <c r="R98" t="s">
        <v>308</v>
      </c>
    </row>
    <row r="99" spans="1:18" x14ac:dyDescent="0.3">
      <c r="A99">
        <v>98</v>
      </c>
      <c r="B99" s="1">
        <v>45017</v>
      </c>
      <c r="C99" t="s">
        <v>29</v>
      </c>
      <c r="D99" t="s">
        <v>29</v>
      </c>
      <c r="F99">
        <v>6219</v>
      </c>
      <c r="G99" t="s">
        <v>30</v>
      </c>
      <c r="H99" t="s">
        <v>309</v>
      </c>
      <c r="I99">
        <v>11</v>
      </c>
      <c r="J99">
        <v>1</v>
      </c>
      <c r="K99">
        <v>3</v>
      </c>
      <c r="L99" t="s">
        <v>38</v>
      </c>
      <c r="M99" t="s">
        <v>32</v>
      </c>
      <c r="N99" t="s">
        <v>38</v>
      </c>
      <c r="O99" t="s">
        <v>310</v>
      </c>
      <c r="P99" t="s">
        <v>311</v>
      </c>
      <c r="Q99" t="s">
        <v>38</v>
      </c>
    </row>
    <row r="100" spans="1:18" x14ac:dyDescent="0.3">
      <c r="A100">
        <v>99</v>
      </c>
      <c r="B100" s="1" t="s">
        <v>156</v>
      </c>
      <c r="C100" t="s">
        <v>29</v>
      </c>
      <c r="D100" t="s">
        <v>29</v>
      </c>
      <c r="F100">
        <v>1793</v>
      </c>
      <c r="G100" t="s">
        <v>30</v>
      </c>
      <c r="H100" t="s">
        <v>312</v>
      </c>
      <c r="I100">
        <v>9</v>
      </c>
      <c r="J100">
        <v>12</v>
      </c>
      <c r="K100">
        <v>3</v>
      </c>
      <c r="L100" t="s">
        <v>23</v>
      </c>
      <c r="M100" t="s">
        <v>32</v>
      </c>
      <c r="N100" t="s">
        <v>23</v>
      </c>
      <c r="O100" t="s">
        <v>313</v>
      </c>
      <c r="P100" t="s">
        <v>314</v>
      </c>
      <c r="Q100" t="s">
        <v>36</v>
      </c>
      <c r="R100" t="s">
        <v>37</v>
      </c>
    </row>
    <row r="101" spans="1:18" x14ac:dyDescent="0.3">
      <c r="A101">
        <v>100</v>
      </c>
      <c r="B101" s="1">
        <v>45231</v>
      </c>
      <c r="C101" t="s">
        <v>315</v>
      </c>
      <c r="D101" t="s">
        <v>315</v>
      </c>
      <c r="F101">
        <v>8356</v>
      </c>
      <c r="G101" t="s">
        <v>316</v>
      </c>
      <c r="H101" t="s">
        <v>317</v>
      </c>
      <c r="I101">
        <v>10</v>
      </c>
      <c r="J101">
        <v>11</v>
      </c>
      <c r="K101">
        <v>3</v>
      </c>
      <c r="L101" t="s">
        <v>38</v>
      </c>
      <c r="M101" t="s">
        <v>43</v>
      </c>
      <c r="N101" t="s">
        <v>38</v>
      </c>
      <c r="O101" t="s">
        <v>39</v>
      </c>
      <c r="P101" t="s">
        <v>318</v>
      </c>
      <c r="Q101" t="s">
        <v>38</v>
      </c>
    </row>
    <row r="102" spans="1:18" x14ac:dyDescent="0.3">
      <c r="A102">
        <v>101</v>
      </c>
      <c r="B102" s="1">
        <v>45170</v>
      </c>
      <c r="C102" t="s">
        <v>315</v>
      </c>
      <c r="D102" t="s">
        <v>315</v>
      </c>
      <c r="F102">
        <v>1328</v>
      </c>
      <c r="G102" t="s">
        <v>316</v>
      </c>
      <c r="H102" t="s">
        <v>319</v>
      </c>
      <c r="I102">
        <v>10</v>
      </c>
      <c r="J102">
        <v>3</v>
      </c>
      <c r="K102">
        <v>3</v>
      </c>
      <c r="L102" t="s">
        <v>23</v>
      </c>
      <c r="M102" t="s">
        <v>43</v>
      </c>
      <c r="N102" t="s">
        <v>320</v>
      </c>
      <c r="O102" t="s">
        <v>321</v>
      </c>
      <c r="P102" t="s">
        <v>322</v>
      </c>
      <c r="Q102" t="s">
        <v>28</v>
      </c>
    </row>
    <row r="103" spans="1:18" x14ac:dyDescent="0.3">
      <c r="A103">
        <v>102</v>
      </c>
      <c r="B103" s="1">
        <v>45231</v>
      </c>
      <c r="C103" t="s">
        <v>315</v>
      </c>
      <c r="D103" t="s">
        <v>315</v>
      </c>
      <c r="F103">
        <v>1328</v>
      </c>
      <c r="G103" t="s">
        <v>316</v>
      </c>
      <c r="H103" t="s">
        <v>319</v>
      </c>
      <c r="I103">
        <v>10</v>
      </c>
      <c r="J103">
        <v>11</v>
      </c>
      <c r="K103">
        <v>3</v>
      </c>
      <c r="L103" t="s">
        <v>38</v>
      </c>
      <c r="M103" t="s">
        <v>43</v>
      </c>
      <c r="N103" t="s">
        <v>38</v>
      </c>
      <c r="O103" t="s">
        <v>39</v>
      </c>
      <c r="P103" t="s">
        <v>318</v>
      </c>
      <c r="Q103" t="s">
        <v>38</v>
      </c>
    </row>
    <row r="104" spans="1:18" x14ac:dyDescent="0.3">
      <c r="A104">
        <v>103</v>
      </c>
      <c r="B104" s="1">
        <v>44927</v>
      </c>
      <c r="C104" t="s">
        <v>315</v>
      </c>
      <c r="D104" t="s">
        <v>315</v>
      </c>
      <c r="F104">
        <v>2193</v>
      </c>
      <c r="G104" t="s">
        <v>316</v>
      </c>
      <c r="H104" t="s">
        <v>323</v>
      </c>
      <c r="I104">
        <v>10</v>
      </c>
      <c r="J104">
        <v>11</v>
      </c>
      <c r="K104">
        <v>3</v>
      </c>
      <c r="L104" t="s">
        <v>38</v>
      </c>
      <c r="M104" t="s">
        <v>43</v>
      </c>
      <c r="N104" t="s">
        <v>38</v>
      </c>
      <c r="O104" t="s">
        <v>39</v>
      </c>
      <c r="P104" t="s">
        <v>324</v>
      </c>
      <c r="Q104" t="s">
        <v>38</v>
      </c>
    </row>
    <row r="105" spans="1:18" x14ac:dyDescent="0.3">
      <c r="A105">
        <v>104</v>
      </c>
      <c r="B105" s="1" t="s">
        <v>69</v>
      </c>
      <c r="C105" t="s">
        <v>315</v>
      </c>
      <c r="D105" t="s">
        <v>315</v>
      </c>
      <c r="F105">
        <v>2193</v>
      </c>
      <c r="G105" t="s">
        <v>316</v>
      </c>
      <c r="H105" t="s">
        <v>323</v>
      </c>
      <c r="I105">
        <v>10</v>
      </c>
      <c r="J105">
        <v>11</v>
      </c>
      <c r="K105">
        <v>3</v>
      </c>
      <c r="L105" t="s">
        <v>38</v>
      </c>
      <c r="M105" t="s">
        <v>43</v>
      </c>
      <c r="N105" t="s">
        <v>38</v>
      </c>
      <c r="O105" t="s">
        <v>39</v>
      </c>
      <c r="P105" t="s">
        <v>324</v>
      </c>
      <c r="Q105" t="s">
        <v>38</v>
      </c>
    </row>
    <row r="106" spans="1:18" x14ac:dyDescent="0.3">
      <c r="A106">
        <v>105</v>
      </c>
      <c r="B106" s="1" t="s">
        <v>145</v>
      </c>
      <c r="C106" t="s">
        <v>315</v>
      </c>
      <c r="D106" t="s">
        <v>315</v>
      </c>
      <c r="F106">
        <v>2193</v>
      </c>
      <c r="G106" t="s">
        <v>316</v>
      </c>
      <c r="H106" t="s">
        <v>323</v>
      </c>
      <c r="I106">
        <v>11.3</v>
      </c>
      <c r="J106">
        <v>12</v>
      </c>
      <c r="K106">
        <v>0.3</v>
      </c>
      <c r="L106" t="s">
        <v>23</v>
      </c>
      <c r="M106" t="s">
        <v>43</v>
      </c>
      <c r="N106" t="s">
        <v>325</v>
      </c>
      <c r="O106" t="s">
        <v>326</v>
      </c>
      <c r="P106" t="s">
        <v>327</v>
      </c>
      <c r="Q106" t="s">
        <v>28</v>
      </c>
    </row>
    <row r="107" spans="1:18" x14ac:dyDescent="0.3">
      <c r="A107">
        <v>106</v>
      </c>
      <c r="B107" s="1">
        <v>45231</v>
      </c>
      <c r="C107" t="s">
        <v>315</v>
      </c>
      <c r="D107" t="s">
        <v>315</v>
      </c>
      <c r="F107">
        <v>1364</v>
      </c>
      <c r="G107" t="s">
        <v>316</v>
      </c>
      <c r="H107" t="s">
        <v>328</v>
      </c>
      <c r="I107">
        <v>10</v>
      </c>
      <c r="J107">
        <v>11</v>
      </c>
      <c r="K107">
        <v>3</v>
      </c>
      <c r="L107" t="s">
        <v>38</v>
      </c>
      <c r="M107" t="s">
        <v>43</v>
      </c>
      <c r="N107" t="s">
        <v>38</v>
      </c>
      <c r="O107" t="s">
        <v>39</v>
      </c>
      <c r="P107" t="s">
        <v>329</v>
      </c>
      <c r="Q107" t="s">
        <v>38</v>
      </c>
    </row>
    <row r="108" spans="1:18" x14ac:dyDescent="0.3">
      <c r="A108">
        <v>107</v>
      </c>
      <c r="B108" s="1" t="s">
        <v>69</v>
      </c>
      <c r="C108" t="s">
        <v>315</v>
      </c>
      <c r="D108" t="s">
        <v>315</v>
      </c>
      <c r="F108">
        <v>1365</v>
      </c>
      <c r="G108" t="s">
        <v>316</v>
      </c>
      <c r="H108" t="s">
        <v>328</v>
      </c>
      <c r="I108">
        <v>10</v>
      </c>
      <c r="J108">
        <v>11</v>
      </c>
      <c r="K108">
        <v>3</v>
      </c>
      <c r="L108" t="s">
        <v>38</v>
      </c>
      <c r="M108" t="s">
        <v>43</v>
      </c>
      <c r="N108" t="s">
        <v>38</v>
      </c>
      <c r="O108" t="s">
        <v>39</v>
      </c>
      <c r="P108" t="s">
        <v>329</v>
      </c>
      <c r="Q108" t="s">
        <v>38</v>
      </c>
    </row>
    <row r="109" spans="1:18" x14ac:dyDescent="0.3">
      <c r="A109">
        <v>108</v>
      </c>
      <c r="B109" s="1" t="s">
        <v>18</v>
      </c>
      <c r="C109" t="s">
        <v>315</v>
      </c>
      <c r="D109" t="s">
        <v>315</v>
      </c>
      <c r="F109">
        <v>6215</v>
      </c>
      <c r="G109" t="s">
        <v>316</v>
      </c>
      <c r="H109" t="s">
        <v>330</v>
      </c>
      <c r="I109">
        <v>10</v>
      </c>
      <c r="J109">
        <v>1</v>
      </c>
      <c r="K109">
        <v>3</v>
      </c>
      <c r="L109" t="s">
        <v>23</v>
      </c>
      <c r="M109" t="s">
        <v>43</v>
      </c>
      <c r="N109" t="s">
        <v>320</v>
      </c>
      <c r="O109" t="s">
        <v>331</v>
      </c>
      <c r="P109" t="s">
        <v>332</v>
      </c>
      <c r="Q109" t="s">
        <v>28</v>
      </c>
    </row>
    <row r="110" spans="1:18" x14ac:dyDescent="0.3">
      <c r="A110">
        <v>109</v>
      </c>
      <c r="B110" s="1" t="s">
        <v>133</v>
      </c>
      <c r="C110" t="s">
        <v>315</v>
      </c>
      <c r="D110" t="s">
        <v>315</v>
      </c>
      <c r="F110">
        <v>6215</v>
      </c>
      <c r="G110" t="s">
        <v>316</v>
      </c>
      <c r="H110" t="s">
        <v>330</v>
      </c>
      <c r="I110">
        <v>10</v>
      </c>
      <c r="J110">
        <v>11</v>
      </c>
      <c r="K110">
        <v>3</v>
      </c>
      <c r="L110" t="s">
        <v>38</v>
      </c>
      <c r="M110" t="s">
        <v>43</v>
      </c>
      <c r="N110" t="s">
        <v>38</v>
      </c>
      <c r="O110" t="s">
        <v>39</v>
      </c>
      <c r="P110" t="s">
        <v>329</v>
      </c>
      <c r="Q110" t="s">
        <v>38</v>
      </c>
    </row>
    <row r="111" spans="1:18" x14ac:dyDescent="0.3">
      <c r="A111">
        <v>110</v>
      </c>
      <c r="B111" s="1">
        <v>45047</v>
      </c>
      <c r="C111" t="s">
        <v>315</v>
      </c>
      <c r="D111" t="s">
        <v>315</v>
      </c>
      <c r="F111">
        <v>6679</v>
      </c>
      <c r="G111" t="s">
        <v>316</v>
      </c>
      <c r="H111" t="s">
        <v>333</v>
      </c>
      <c r="I111">
        <v>10</v>
      </c>
      <c r="J111">
        <v>5</v>
      </c>
      <c r="K111">
        <v>7</v>
      </c>
      <c r="L111" t="s">
        <v>23</v>
      </c>
      <c r="M111" t="s">
        <v>43</v>
      </c>
      <c r="N111" t="s">
        <v>334</v>
      </c>
      <c r="O111" t="s">
        <v>335</v>
      </c>
      <c r="P111" t="s">
        <v>336</v>
      </c>
      <c r="Q111" t="s">
        <v>80</v>
      </c>
      <c r="R111" t="s">
        <v>337</v>
      </c>
    </row>
    <row r="112" spans="1:18" x14ac:dyDescent="0.3">
      <c r="A112">
        <v>111</v>
      </c>
      <c r="B112" s="1">
        <v>45200</v>
      </c>
      <c r="C112" t="s">
        <v>315</v>
      </c>
      <c r="D112" t="s">
        <v>315</v>
      </c>
      <c r="F112">
        <v>6679</v>
      </c>
      <c r="G112" t="s">
        <v>316</v>
      </c>
      <c r="H112" t="s">
        <v>338</v>
      </c>
      <c r="I112">
        <v>10</v>
      </c>
      <c r="J112">
        <v>11</v>
      </c>
      <c r="K112">
        <v>3</v>
      </c>
      <c r="L112" t="s">
        <v>38</v>
      </c>
      <c r="M112" t="s">
        <v>43</v>
      </c>
      <c r="N112" t="s">
        <v>38</v>
      </c>
      <c r="O112" t="s">
        <v>339</v>
      </c>
      <c r="P112" t="s">
        <v>340</v>
      </c>
      <c r="Q112" t="s">
        <v>38</v>
      </c>
    </row>
    <row r="113" spans="1:20" x14ac:dyDescent="0.3">
      <c r="A113">
        <v>112</v>
      </c>
      <c r="B113" s="1" t="s">
        <v>188</v>
      </c>
      <c r="C113" t="s">
        <v>315</v>
      </c>
      <c r="D113" t="s">
        <v>315</v>
      </c>
      <c r="F113">
        <v>6679</v>
      </c>
      <c r="G113" t="s">
        <v>316</v>
      </c>
      <c r="H113" t="s">
        <v>341</v>
      </c>
      <c r="I113">
        <v>10</v>
      </c>
      <c r="J113">
        <v>12</v>
      </c>
      <c r="K113">
        <v>2</v>
      </c>
      <c r="L113" t="s">
        <v>23</v>
      </c>
      <c r="M113" t="s">
        <v>32</v>
      </c>
      <c r="N113" t="s">
        <v>342</v>
      </c>
      <c r="O113" t="s">
        <v>343</v>
      </c>
      <c r="P113" t="s">
        <v>344</v>
      </c>
      <c r="Q113" t="s">
        <v>28</v>
      </c>
    </row>
    <row r="114" spans="1:20" x14ac:dyDescent="0.3">
      <c r="A114">
        <v>113</v>
      </c>
      <c r="B114" s="1" t="s">
        <v>145</v>
      </c>
      <c r="C114" t="s">
        <v>315</v>
      </c>
      <c r="D114" t="s">
        <v>315</v>
      </c>
      <c r="F114">
        <v>6679</v>
      </c>
      <c r="G114" t="s">
        <v>316</v>
      </c>
      <c r="H114" t="s">
        <v>341</v>
      </c>
      <c r="I114">
        <v>10</v>
      </c>
      <c r="J114">
        <v>11</v>
      </c>
      <c r="K114">
        <v>3</v>
      </c>
      <c r="L114" t="s">
        <v>38</v>
      </c>
      <c r="M114" t="s">
        <v>43</v>
      </c>
      <c r="N114" t="s">
        <v>38</v>
      </c>
      <c r="O114" t="s">
        <v>345</v>
      </c>
      <c r="P114" t="s">
        <v>346</v>
      </c>
      <c r="Q114" t="s">
        <v>38</v>
      </c>
    </row>
    <row r="115" spans="1:20" x14ac:dyDescent="0.3">
      <c r="A115">
        <v>114</v>
      </c>
      <c r="B115" s="1">
        <v>44986</v>
      </c>
      <c r="C115" t="s">
        <v>315</v>
      </c>
      <c r="D115" t="s">
        <v>315</v>
      </c>
      <c r="F115">
        <v>1487</v>
      </c>
      <c r="G115" t="s">
        <v>316</v>
      </c>
      <c r="H115" t="s">
        <v>347</v>
      </c>
      <c r="I115">
        <v>10</v>
      </c>
      <c r="J115">
        <v>11</v>
      </c>
      <c r="K115">
        <v>3</v>
      </c>
      <c r="L115" t="s">
        <v>38</v>
      </c>
      <c r="M115" t="s">
        <v>43</v>
      </c>
      <c r="N115" t="s">
        <v>38</v>
      </c>
      <c r="O115" t="s">
        <v>348</v>
      </c>
      <c r="P115" t="s">
        <v>329</v>
      </c>
      <c r="Q115" t="s">
        <v>38</v>
      </c>
    </row>
    <row r="116" spans="1:20" x14ac:dyDescent="0.3">
      <c r="A116">
        <v>115</v>
      </c>
      <c r="B116" s="1" t="s">
        <v>127</v>
      </c>
      <c r="C116" t="s">
        <v>315</v>
      </c>
      <c r="D116" t="s">
        <v>315</v>
      </c>
      <c r="F116">
        <v>1487</v>
      </c>
      <c r="G116" t="s">
        <v>316</v>
      </c>
      <c r="H116" t="s">
        <v>347</v>
      </c>
      <c r="I116">
        <v>10</v>
      </c>
      <c r="J116">
        <v>11</v>
      </c>
      <c r="K116">
        <v>3</v>
      </c>
      <c r="L116" t="s">
        <v>38</v>
      </c>
      <c r="M116" t="s">
        <v>43</v>
      </c>
      <c r="N116" t="s">
        <v>38</v>
      </c>
      <c r="O116" t="s">
        <v>349</v>
      </c>
      <c r="P116" t="s">
        <v>350</v>
      </c>
      <c r="Q116" t="s">
        <v>38</v>
      </c>
      <c r="T116">
        <f>163-99</f>
        <v>64</v>
      </c>
    </row>
    <row r="117" spans="1:20" x14ac:dyDescent="0.3">
      <c r="A117">
        <v>116</v>
      </c>
      <c r="B117" s="1">
        <v>44958</v>
      </c>
      <c r="C117" t="s">
        <v>315</v>
      </c>
      <c r="D117" t="s">
        <v>315</v>
      </c>
      <c r="F117">
        <v>5332</v>
      </c>
      <c r="G117" t="s">
        <v>316</v>
      </c>
      <c r="H117" t="s">
        <v>351</v>
      </c>
      <c r="I117">
        <v>10</v>
      </c>
      <c r="J117">
        <v>11</v>
      </c>
      <c r="K117">
        <v>3</v>
      </c>
      <c r="L117" t="s">
        <v>38</v>
      </c>
      <c r="M117" t="s">
        <v>43</v>
      </c>
      <c r="N117" t="s">
        <v>38</v>
      </c>
      <c r="O117" t="s">
        <v>348</v>
      </c>
      <c r="P117" t="s">
        <v>329</v>
      </c>
      <c r="Q117" t="s">
        <v>38</v>
      </c>
    </row>
    <row r="118" spans="1:20" x14ac:dyDescent="0.3">
      <c r="A118">
        <v>117</v>
      </c>
      <c r="B118" s="1" t="s">
        <v>18</v>
      </c>
      <c r="C118" t="s">
        <v>315</v>
      </c>
      <c r="D118" t="s">
        <v>315</v>
      </c>
      <c r="F118">
        <v>5332</v>
      </c>
      <c r="G118" t="s">
        <v>316</v>
      </c>
      <c r="H118" t="s">
        <v>351</v>
      </c>
      <c r="I118">
        <v>10</v>
      </c>
      <c r="J118">
        <v>11</v>
      </c>
      <c r="K118">
        <v>1</v>
      </c>
      <c r="L118" t="s">
        <v>23</v>
      </c>
      <c r="M118" t="s">
        <v>43</v>
      </c>
      <c r="N118" t="s">
        <v>352</v>
      </c>
      <c r="O118" t="s">
        <v>353</v>
      </c>
      <c r="P118" t="s">
        <v>354</v>
      </c>
      <c r="Q118" t="s">
        <v>28</v>
      </c>
    </row>
    <row r="119" spans="1:20" x14ac:dyDescent="0.3">
      <c r="A119">
        <v>118</v>
      </c>
      <c r="B119" s="1" t="s">
        <v>55</v>
      </c>
      <c r="C119" t="s">
        <v>315</v>
      </c>
      <c r="D119" t="s">
        <v>315</v>
      </c>
      <c r="F119">
        <v>5332</v>
      </c>
      <c r="G119" t="s">
        <v>316</v>
      </c>
      <c r="H119" t="s">
        <v>351</v>
      </c>
      <c r="I119">
        <v>10</v>
      </c>
      <c r="J119">
        <v>11</v>
      </c>
      <c r="K119">
        <v>1</v>
      </c>
      <c r="L119" t="s">
        <v>23</v>
      </c>
      <c r="M119" t="s">
        <v>43</v>
      </c>
      <c r="N119" t="s">
        <v>355</v>
      </c>
      <c r="O119" t="s">
        <v>356</v>
      </c>
      <c r="P119" t="s">
        <v>357</v>
      </c>
      <c r="Q119" t="s">
        <v>28</v>
      </c>
    </row>
    <row r="120" spans="1:20" x14ac:dyDescent="0.3">
      <c r="A120">
        <v>119</v>
      </c>
      <c r="B120" s="1" t="s">
        <v>133</v>
      </c>
      <c r="C120" t="s">
        <v>315</v>
      </c>
      <c r="D120" t="s">
        <v>315</v>
      </c>
      <c r="F120">
        <v>5332</v>
      </c>
      <c r="G120" t="s">
        <v>316</v>
      </c>
      <c r="H120" t="s">
        <v>351</v>
      </c>
      <c r="I120">
        <v>10</v>
      </c>
      <c r="J120">
        <v>1</v>
      </c>
      <c r="K120">
        <v>3</v>
      </c>
      <c r="L120" t="s">
        <v>23</v>
      </c>
      <c r="M120" t="s">
        <v>166</v>
      </c>
      <c r="N120" t="s">
        <v>167</v>
      </c>
      <c r="O120" t="s">
        <v>358</v>
      </c>
      <c r="P120" t="s">
        <v>359</v>
      </c>
      <c r="Q120" t="s">
        <v>80</v>
      </c>
      <c r="R120" t="s">
        <v>360</v>
      </c>
    </row>
    <row r="121" spans="1:20" x14ac:dyDescent="0.3">
      <c r="A121">
        <v>120</v>
      </c>
      <c r="B121" s="1" t="s">
        <v>145</v>
      </c>
      <c r="C121" t="s">
        <v>315</v>
      </c>
      <c r="D121" t="s">
        <v>315</v>
      </c>
      <c r="F121">
        <v>5332</v>
      </c>
      <c r="G121" t="s">
        <v>316</v>
      </c>
      <c r="H121" t="s">
        <v>351</v>
      </c>
      <c r="I121">
        <v>10</v>
      </c>
      <c r="J121">
        <v>11</v>
      </c>
      <c r="K121">
        <v>3</v>
      </c>
      <c r="L121" t="s">
        <v>38</v>
      </c>
      <c r="M121" t="s">
        <v>43</v>
      </c>
      <c r="N121" t="s">
        <v>38</v>
      </c>
      <c r="O121" t="s">
        <v>348</v>
      </c>
      <c r="P121" t="s">
        <v>350</v>
      </c>
      <c r="Q121" t="s">
        <v>38</v>
      </c>
    </row>
    <row r="122" spans="1:20" x14ac:dyDescent="0.3">
      <c r="A122">
        <v>121</v>
      </c>
      <c r="B122" s="1" t="s">
        <v>361</v>
      </c>
      <c r="C122" t="s">
        <v>315</v>
      </c>
      <c r="D122" t="s">
        <v>315</v>
      </c>
      <c r="F122">
        <v>9118</v>
      </c>
      <c r="G122" t="s">
        <v>316</v>
      </c>
      <c r="H122" t="s">
        <v>362</v>
      </c>
      <c r="I122">
        <v>10</v>
      </c>
      <c r="J122">
        <v>11</v>
      </c>
      <c r="K122">
        <v>3</v>
      </c>
      <c r="L122" t="s">
        <v>38</v>
      </c>
      <c r="M122" t="s">
        <v>43</v>
      </c>
      <c r="N122" t="s">
        <v>38</v>
      </c>
      <c r="O122" t="s">
        <v>39</v>
      </c>
      <c r="P122" t="s">
        <v>363</v>
      </c>
      <c r="Q122" t="s">
        <v>38</v>
      </c>
    </row>
    <row r="123" spans="1:20" x14ac:dyDescent="0.3">
      <c r="A123">
        <v>122</v>
      </c>
      <c r="B123" s="1">
        <v>45108</v>
      </c>
      <c r="C123" t="s">
        <v>315</v>
      </c>
      <c r="D123" t="s">
        <v>315</v>
      </c>
      <c r="F123">
        <v>9118</v>
      </c>
      <c r="G123" t="s">
        <v>316</v>
      </c>
      <c r="H123" t="s">
        <v>362</v>
      </c>
      <c r="I123">
        <v>9</v>
      </c>
      <c r="J123">
        <v>7</v>
      </c>
      <c r="K123">
        <v>10</v>
      </c>
      <c r="L123" t="s">
        <v>23</v>
      </c>
      <c r="M123" t="s">
        <v>141</v>
      </c>
      <c r="N123" t="s">
        <v>113</v>
      </c>
      <c r="O123" t="s">
        <v>364</v>
      </c>
      <c r="P123" t="s">
        <v>365</v>
      </c>
      <c r="Q123" t="s">
        <v>28</v>
      </c>
    </row>
    <row r="124" spans="1:20" x14ac:dyDescent="0.3">
      <c r="A124">
        <v>123</v>
      </c>
      <c r="B124" s="1">
        <v>45261</v>
      </c>
      <c r="C124" t="s">
        <v>315</v>
      </c>
      <c r="D124" t="s">
        <v>315</v>
      </c>
      <c r="F124">
        <v>9118</v>
      </c>
      <c r="G124" t="s">
        <v>316</v>
      </c>
      <c r="H124" t="s">
        <v>362</v>
      </c>
      <c r="I124">
        <v>10</v>
      </c>
      <c r="J124">
        <v>11</v>
      </c>
      <c r="K124">
        <v>3</v>
      </c>
      <c r="L124" t="s">
        <v>38</v>
      </c>
      <c r="M124" t="s">
        <v>43</v>
      </c>
      <c r="N124" t="s">
        <v>38</v>
      </c>
      <c r="O124" t="s">
        <v>39</v>
      </c>
      <c r="P124" t="s">
        <v>366</v>
      </c>
      <c r="Q124" t="s">
        <v>38</v>
      </c>
    </row>
    <row r="125" spans="1:20" x14ac:dyDescent="0.3">
      <c r="A125">
        <v>124</v>
      </c>
      <c r="B125" s="1" t="s">
        <v>160</v>
      </c>
      <c r="C125" t="s">
        <v>315</v>
      </c>
      <c r="D125" t="s">
        <v>315</v>
      </c>
      <c r="F125">
        <v>9118</v>
      </c>
      <c r="G125" t="s">
        <v>316</v>
      </c>
      <c r="H125" t="s">
        <v>362</v>
      </c>
      <c r="I125">
        <v>10</v>
      </c>
      <c r="J125">
        <v>11</v>
      </c>
      <c r="K125">
        <v>1</v>
      </c>
      <c r="L125" t="s">
        <v>23</v>
      </c>
      <c r="M125" t="s">
        <v>166</v>
      </c>
      <c r="N125" t="s">
        <v>167</v>
      </c>
      <c r="O125" t="s">
        <v>367</v>
      </c>
      <c r="P125" t="s">
        <v>359</v>
      </c>
      <c r="Q125" t="s">
        <v>80</v>
      </c>
      <c r="R125" t="s">
        <v>360</v>
      </c>
    </row>
    <row r="126" spans="1:20" x14ac:dyDescent="0.3">
      <c r="A126">
        <v>125</v>
      </c>
      <c r="B126" s="1">
        <v>44927</v>
      </c>
      <c r="C126" t="s">
        <v>315</v>
      </c>
      <c r="D126" t="s">
        <v>315</v>
      </c>
      <c r="F126">
        <v>9224</v>
      </c>
      <c r="G126" t="s">
        <v>316</v>
      </c>
      <c r="H126" t="s">
        <v>368</v>
      </c>
      <c r="I126">
        <v>10</v>
      </c>
      <c r="J126">
        <v>11</v>
      </c>
      <c r="K126">
        <v>3</v>
      </c>
      <c r="L126" t="s">
        <v>38</v>
      </c>
      <c r="M126" t="s">
        <v>43</v>
      </c>
      <c r="N126" t="s">
        <v>38</v>
      </c>
      <c r="O126" t="s">
        <v>39</v>
      </c>
      <c r="P126" t="s">
        <v>369</v>
      </c>
      <c r="Q126" t="s">
        <v>38</v>
      </c>
    </row>
    <row r="127" spans="1:20" x14ac:dyDescent="0.3">
      <c r="A127">
        <v>126</v>
      </c>
      <c r="B127" s="1" t="s">
        <v>69</v>
      </c>
      <c r="C127" t="s">
        <v>315</v>
      </c>
      <c r="D127" t="s">
        <v>315</v>
      </c>
      <c r="F127">
        <v>9224</v>
      </c>
      <c r="G127" t="s">
        <v>316</v>
      </c>
      <c r="H127" t="s">
        <v>368</v>
      </c>
      <c r="I127">
        <v>10</v>
      </c>
      <c r="J127">
        <v>11</v>
      </c>
      <c r="K127">
        <v>3</v>
      </c>
      <c r="L127" t="s">
        <v>38</v>
      </c>
      <c r="M127" t="s">
        <v>43</v>
      </c>
      <c r="N127" t="s">
        <v>38</v>
      </c>
      <c r="O127" t="s">
        <v>39</v>
      </c>
      <c r="P127" t="s">
        <v>370</v>
      </c>
      <c r="Q127" t="s">
        <v>38</v>
      </c>
    </row>
    <row r="128" spans="1:20" x14ac:dyDescent="0.3">
      <c r="A128">
        <v>127</v>
      </c>
      <c r="B128" s="1">
        <v>44927</v>
      </c>
      <c r="C128" t="s">
        <v>315</v>
      </c>
      <c r="D128" t="s">
        <v>315</v>
      </c>
      <c r="F128">
        <v>1643</v>
      </c>
      <c r="G128" t="s">
        <v>316</v>
      </c>
      <c r="H128" t="s">
        <v>371</v>
      </c>
      <c r="I128">
        <v>10</v>
      </c>
      <c r="J128">
        <v>11</v>
      </c>
      <c r="K128">
        <v>3</v>
      </c>
      <c r="L128" t="s">
        <v>38</v>
      </c>
      <c r="M128" t="s">
        <v>43</v>
      </c>
      <c r="N128" t="s">
        <v>38</v>
      </c>
      <c r="O128" t="s">
        <v>39</v>
      </c>
      <c r="P128" t="s">
        <v>318</v>
      </c>
      <c r="Q128" t="s">
        <v>38</v>
      </c>
    </row>
    <row r="129" spans="1:18" x14ac:dyDescent="0.3">
      <c r="A129">
        <v>128</v>
      </c>
      <c r="B129" s="1" t="s">
        <v>156</v>
      </c>
      <c r="C129" t="s">
        <v>315</v>
      </c>
      <c r="D129" t="s">
        <v>315</v>
      </c>
      <c r="F129">
        <v>1643</v>
      </c>
      <c r="G129" t="s">
        <v>316</v>
      </c>
      <c r="H129" t="s">
        <v>371</v>
      </c>
      <c r="I129">
        <v>10</v>
      </c>
      <c r="J129">
        <v>11</v>
      </c>
      <c r="K129">
        <v>3</v>
      </c>
      <c r="L129" t="s">
        <v>38</v>
      </c>
      <c r="M129" t="s">
        <v>43</v>
      </c>
      <c r="N129" t="s">
        <v>38</v>
      </c>
      <c r="O129" t="s">
        <v>372</v>
      </c>
      <c r="P129" t="s">
        <v>373</v>
      </c>
      <c r="Q129" t="s">
        <v>80</v>
      </c>
      <c r="R129" t="s">
        <v>360</v>
      </c>
    </row>
    <row r="130" spans="1:18" x14ac:dyDescent="0.3">
      <c r="A130">
        <v>129</v>
      </c>
      <c r="B130" s="1">
        <v>44958</v>
      </c>
      <c r="C130" t="s">
        <v>315</v>
      </c>
      <c r="D130" t="s">
        <v>315</v>
      </c>
      <c r="F130">
        <v>8423</v>
      </c>
      <c r="G130" t="s">
        <v>316</v>
      </c>
      <c r="H130" t="s">
        <v>374</v>
      </c>
      <c r="I130">
        <v>10</v>
      </c>
      <c r="J130">
        <v>11</v>
      </c>
      <c r="K130">
        <v>3</v>
      </c>
      <c r="L130" t="s">
        <v>38</v>
      </c>
      <c r="M130" t="s">
        <v>43</v>
      </c>
      <c r="N130" t="s">
        <v>38</v>
      </c>
      <c r="O130" t="s">
        <v>39</v>
      </c>
      <c r="P130" t="s">
        <v>318</v>
      </c>
      <c r="Q130" t="s">
        <v>38</v>
      </c>
    </row>
    <row r="131" spans="1:18" x14ac:dyDescent="0.3">
      <c r="A131">
        <v>130</v>
      </c>
      <c r="B131" s="1">
        <v>45200</v>
      </c>
      <c r="C131" t="s">
        <v>315</v>
      </c>
      <c r="D131" t="s">
        <v>315</v>
      </c>
      <c r="F131">
        <v>8423</v>
      </c>
      <c r="G131" t="s">
        <v>316</v>
      </c>
      <c r="H131" t="s">
        <v>374</v>
      </c>
      <c r="I131">
        <v>9</v>
      </c>
      <c r="J131">
        <v>5</v>
      </c>
      <c r="K131">
        <v>8</v>
      </c>
      <c r="L131" t="s">
        <v>23</v>
      </c>
      <c r="M131" t="s">
        <v>375</v>
      </c>
      <c r="N131" t="s">
        <v>376</v>
      </c>
      <c r="O131" t="s">
        <v>377</v>
      </c>
      <c r="P131" t="s">
        <v>378</v>
      </c>
      <c r="Q131" t="s">
        <v>28</v>
      </c>
    </row>
    <row r="132" spans="1:18" x14ac:dyDescent="0.3">
      <c r="A132">
        <v>131</v>
      </c>
      <c r="B132" s="1">
        <v>45231</v>
      </c>
      <c r="C132" t="s">
        <v>315</v>
      </c>
      <c r="D132" t="s">
        <v>315</v>
      </c>
      <c r="F132">
        <v>8423</v>
      </c>
      <c r="G132" t="s">
        <v>316</v>
      </c>
      <c r="H132" t="s">
        <v>374</v>
      </c>
      <c r="I132">
        <v>10</v>
      </c>
      <c r="J132">
        <v>2</v>
      </c>
      <c r="K132">
        <v>4</v>
      </c>
      <c r="L132" t="s">
        <v>23</v>
      </c>
      <c r="M132" t="s">
        <v>43</v>
      </c>
      <c r="N132" t="s">
        <v>379</v>
      </c>
      <c r="O132" t="s">
        <v>380</v>
      </c>
      <c r="P132" t="s">
        <v>381</v>
      </c>
      <c r="Q132" t="s">
        <v>28</v>
      </c>
    </row>
    <row r="133" spans="1:18" x14ac:dyDescent="0.3">
      <c r="A133">
        <v>132</v>
      </c>
      <c r="B133" s="1" t="s">
        <v>133</v>
      </c>
      <c r="C133" t="s">
        <v>315</v>
      </c>
      <c r="D133" t="s">
        <v>315</v>
      </c>
      <c r="F133">
        <v>8423</v>
      </c>
      <c r="G133" t="s">
        <v>316</v>
      </c>
      <c r="H133" t="s">
        <v>374</v>
      </c>
      <c r="I133">
        <v>10</v>
      </c>
      <c r="J133">
        <v>11</v>
      </c>
      <c r="K133">
        <v>3</v>
      </c>
      <c r="L133" t="s">
        <v>38</v>
      </c>
      <c r="M133" t="s">
        <v>43</v>
      </c>
      <c r="N133" t="s">
        <v>38</v>
      </c>
      <c r="O133" t="s">
        <v>372</v>
      </c>
      <c r="P133" t="s">
        <v>373</v>
      </c>
      <c r="Q133" t="s">
        <v>80</v>
      </c>
      <c r="R133" t="s">
        <v>360</v>
      </c>
    </row>
    <row r="134" spans="1:18" x14ac:dyDescent="0.3">
      <c r="A134">
        <v>133</v>
      </c>
      <c r="B134" s="1">
        <v>45200</v>
      </c>
      <c r="C134" t="s">
        <v>315</v>
      </c>
      <c r="D134" t="s">
        <v>315</v>
      </c>
      <c r="F134">
        <v>4958</v>
      </c>
      <c r="G134" t="s">
        <v>316</v>
      </c>
      <c r="H134" t="s">
        <v>382</v>
      </c>
      <c r="I134">
        <v>10</v>
      </c>
      <c r="J134">
        <v>11</v>
      </c>
      <c r="K134">
        <v>3</v>
      </c>
      <c r="L134" t="s">
        <v>38</v>
      </c>
      <c r="M134" t="s">
        <v>43</v>
      </c>
      <c r="N134" t="s">
        <v>38</v>
      </c>
      <c r="O134" t="s">
        <v>383</v>
      </c>
      <c r="P134" t="s">
        <v>384</v>
      </c>
      <c r="Q134" t="s">
        <v>38</v>
      </c>
    </row>
    <row r="135" spans="1:18" x14ac:dyDescent="0.3">
      <c r="A135">
        <v>134</v>
      </c>
      <c r="B135" s="1">
        <v>44958</v>
      </c>
      <c r="C135" t="s">
        <v>315</v>
      </c>
      <c r="D135" t="s">
        <v>315</v>
      </c>
      <c r="F135">
        <v>5263</v>
      </c>
      <c r="G135" t="s">
        <v>316</v>
      </c>
      <c r="H135" t="s">
        <v>385</v>
      </c>
      <c r="I135">
        <v>10</v>
      </c>
      <c r="J135">
        <v>11</v>
      </c>
      <c r="K135">
        <v>3</v>
      </c>
      <c r="L135" t="s">
        <v>38</v>
      </c>
      <c r="M135" t="s">
        <v>43</v>
      </c>
      <c r="N135" t="s">
        <v>38</v>
      </c>
      <c r="O135" t="s">
        <v>39</v>
      </c>
      <c r="P135" t="s">
        <v>318</v>
      </c>
      <c r="Q135" t="s">
        <v>38</v>
      </c>
    </row>
    <row r="136" spans="1:18" x14ac:dyDescent="0.3">
      <c r="A136">
        <v>135</v>
      </c>
      <c r="B136" s="1" t="s">
        <v>60</v>
      </c>
      <c r="C136" t="s">
        <v>315</v>
      </c>
      <c r="D136" t="s">
        <v>315</v>
      </c>
      <c r="F136">
        <v>5263</v>
      </c>
      <c r="G136" t="s">
        <v>316</v>
      </c>
      <c r="H136" t="s">
        <v>385</v>
      </c>
      <c r="I136">
        <v>10</v>
      </c>
      <c r="J136">
        <v>11</v>
      </c>
      <c r="K136">
        <v>3</v>
      </c>
      <c r="L136" t="s">
        <v>38</v>
      </c>
      <c r="M136" t="s">
        <v>43</v>
      </c>
      <c r="N136" t="s">
        <v>38</v>
      </c>
      <c r="O136" t="s">
        <v>39</v>
      </c>
      <c r="P136" t="s">
        <v>386</v>
      </c>
      <c r="Q136" t="s">
        <v>38</v>
      </c>
    </row>
    <row r="137" spans="1:18" x14ac:dyDescent="0.3">
      <c r="A137">
        <v>136</v>
      </c>
      <c r="B137" s="1" t="s">
        <v>69</v>
      </c>
      <c r="C137" t="s">
        <v>315</v>
      </c>
      <c r="D137" t="s">
        <v>315</v>
      </c>
      <c r="F137">
        <v>7914</v>
      </c>
      <c r="G137" t="s">
        <v>120</v>
      </c>
      <c r="H137" t="s">
        <v>387</v>
      </c>
      <c r="I137">
        <v>10</v>
      </c>
      <c r="J137">
        <v>2</v>
      </c>
      <c r="K137">
        <v>4</v>
      </c>
      <c r="L137" t="s">
        <v>38</v>
      </c>
      <c r="M137" t="s">
        <v>43</v>
      </c>
      <c r="N137" t="s">
        <v>38</v>
      </c>
      <c r="O137" t="s">
        <v>39</v>
      </c>
      <c r="P137" t="s">
        <v>388</v>
      </c>
      <c r="Q137" t="s">
        <v>38</v>
      </c>
    </row>
    <row r="138" spans="1:18" x14ac:dyDescent="0.3">
      <c r="A138">
        <v>137</v>
      </c>
      <c r="B138" s="1">
        <v>44927</v>
      </c>
      <c r="C138" t="s">
        <v>315</v>
      </c>
      <c r="D138" t="s">
        <v>315</v>
      </c>
      <c r="F138">
        <v>7326</v>
      </c>
      <c r="G138" t="s">
        <v>316</v>
      </c>
      <c r="H138" t="s">
        <v>389</v>
      </c>
      <c r="I138">
        <v>10</v>
      </c>
      <c r="J138">
        <v>1</v>
      </c>
      <c r="K138">
        <v>3</v>
      </c>
      <c r="L138" t="s">
        <v>38</v>
      </c>
      <c r="M138" t="s">
        <v>43</v>
      </c>
      <c r="N138" t="s">
        <v>38</v>
      </c>
      <c r="O138" t="s">
        <v>39</v>
      </c>
      <c r="P138" t="s">
        <v>318</v>
      </c>
      <c r="Q138" t="s">
        <v>38</v>
      </c>
    </row>
    <row r="139" spans="1:18" x14ac:dyDescent="0.3">
      <c r="A139">
        <v>138</v>
      </c>
      <c r="B139" s="1">
        <v>45200</v>
      </c>
      <c r="C139" t="s">
        <v>315</v>
      </c>
      <c r="D139" t="s">
        <v>315</v>
      </c>
      <c r="F139">
        <v>7326</v>
      </c>
      <c r="G139" t="s">
        <v>316</v>
      </c>
      <c r="H139" t="s">
        <v>389</v>
      </c>
      <c r="I139">
        <v>10</v>
      </c>
      <c r="J139">
        <v>12</v>
      </c>
      <c r="K139">
        <v>3</v>
      </c>
      <c r="L139" t="s">
        <v>38</v>
      </c>
      <c r="M139" t="s">
        <v>43</v>
      </c>
      <c r="N139" t="s">
        <v>38</v>
      </c>
      <c r="O139" t="s">
        <v>39</v>
      </c>
      <c r="P139" t="s">
        <v>390</v>
      </c>
      <c r="Q139" t="s">
        <v>38</v>
      </c>
    </row>
    <row r="140" spans="1:18" x14ac:dyDescent="0.3">
      <c r="A140">
        <v>139</v>
      </c>
      <c r="B140" s="1" t="s">
        <v>160</v>
      </c>
      <c r="C140" t="s">
        <v>315</v>
      </c>
      <c r="D140" t="s">
        <v>315</v>
      </c>
      <c r="F140">
        <v>7326</v>
      </c>
      <c r="G140" t="s">
        <v>316</v>
      </c>
      <c r="H140" t="s">
        <v>389</v>
      </c>
      <c r="I140">
        <v>10</v>
      </c>
      <c r="J140">
        <v>1</v>
      </c>
      <c r="K140">
        <v>3</v>
      </c>
      <c r="L140" t="s">
        <v>23</v>
      </c>
      <c r="M140" t="s">
        <v>166</v>
      </c>
      <c r="N140" t="s">
        <v>391</v>
      </c>
      <c r="O140" t="s">
        <v>392</v>
      </c>
      <c r="P140" t="s">
        <v>393</v>
      </c>
      <c r="Q140" t="s">
        <v>28</v>
      </c>
    </row>
    <row r="141" spans="1:18" x14ac:dyDescent="0.3">
      <c r="A141">
        <v>140</v>
      </c>
      <c r="B141" s="1" t="s">
        <v>69</v>
      </c>
      <c r="C141" t="s">
        <v>315</v>
      </c>
      <c r="D141" t="s">
        <v>315</v>
      </c>
      <c r="F141">
        <v>2578</v>
      </c>
      <c r="G141" t="s">
        <v>316</v>
      </c>
      <c r="H141" t="s">
        <v>394</v>
      </c>
      <c r="I141">
        <v>10</v>
      </c>
      <c r="J141">
        <v>12</v>
      </c>
      <c r="K141">
        <v>3</v>
      </c>
      <c r="L141" t="s">
        <v>38</v>
      </c>
      <c r="M141" t="s">
        <v>43</v>
      </c>
      <c r="N141" t="s">
        <v>38</v>
      </c>
      <c r="O141" t="s">
        <v>39</v>
      </c>
      <c r="P141" t="s">
        <v>370</v>
      </c>
      <c r="Q141" t="s">
        <v>38</v>
      </c>
    </row>
    <row r="142" spans="1:18" x14ac:dyDescent="0.3">
      <c r="A142">
        <v>141</v>
      </c>
      <c r="B142" s="1" t="s">
        <v>55</v>
      </c>
      <c r="C142" t="s">
        <v>315</v>
      </c>
      <c r="D142" t="s">
        <v>315</v>
      </c>
      <c r="F142">
        <v>1361</v>
      </c>
      <c r="G142" t="s">
        <v>316</v>
      </c>
      <c r="H142" t="s">
        <v>395</v>
      </c>
      <c r="I142">
        <v>10</v>
      </c>
      <c r="J142">
        <v>2</v>
      </c>
      <c r="K142">
        <v>4</v>
      </c>
      <c r="L142" t="s">
        <v>38</v>
      </c>
      <c r="M142" t="s">
        <v>68</v>
      </c>
      <c r="N142" t="s">
        <v>38</v>
      </c>
      <c r="O142" t="s">
        <v>39</v>
      </c>
      <c r="P142" t="s">
        <v>370</v>
      </c>
      <c r="Q142" t="s">
        <v>38</v>
      </c>
    </row>
    <row r="143" spans="1:18" x14ac:dyDescent="0.3">
      <c r="A143">
        <v>142</v>
      </c>
      <c r="B143" s="1">
        <v>45170</v>
      </c>
      <c r="C143" t="s">
        <v>315</v>
      </c>
      <c r="D143" t="s">
        <v>315</v>
      </c>
      <c r="F143">
        <v>1631</v>
      </c>
      <c r="G143" t="s">
        <v>316</v>
      </c>
      <c r="H143" t="s">
        <v>396</v>
      </c>
      <c r="I143">
        <v>10</v>
      </c>
      <c r="J143">
        <v>2</v>
      </c>
      <c r="K143">
        <v>4</v>
      </c>
      <c r="L143" t="s">
        <v>38</v>
      </c>
      <c r="M143" t="s">
        <v>68</v>
      </c>
      <c r="N143" t="s">
        <v>38</v>
      </c>
      <c r="O143" t="s">
        <v>39</v>
      </c>
      <c r="P143" t="s">
        <v>318</v>
      </c>
      <c r="Q143" t="s">
        <v>38</v>
      </c>
    </row>
    <row r="144" spans="1:18" x14ac:dyDescent="0.3">
      <c r="A144">
        <v>143</v>
      </c>
      <c r="B144" s="1" t="s">
        <v>60</v>
      </c>
      <c r="C144" t="s">
        <v>315</v>
      </c>
      <c r="D144" t="s">
        <v>315</v>
      </c>
      <c r="F144">
        <v>1363</v>
      </c>
      <c r="G144" t="s">
        <v>316</v>
      </c>
      <c r="H144" t="s">
        <v>397</v>
      </c>
      <c r="I144">
        <v>10</v>
      </c>
      <c r="J144">
        <v>1</v>
      </c>
      <c r="K144">
        <v>3</v>
      </c>
      <c r="L144" t="s">
        <v>38</v>
      </c>
      <c r="M144" t="s">
        <v>68</v>
      </c>
      <c r="N144" t="s">
        <v>38</v>
      </c>
      <c r="O144" t="s">
        <v>39</v>
      </c>
      <c r="P144" t="s">
        <v>370</v>
      </c>
      <c r="Q144" t="s">
        <v>38</v>
      </c>
    </row>
    <row r="145" spans="1:18" x14ac:dyDescent="0.3">
      <c r="A145">
        <v>144</v>
      </c>
      <c r="B145" s="1">
        <v>44958</v>
      </c>
      <c r="C145" t="s">
        <v>315</v>
      </c>
      <c r="D145" t="s">
        <v>315</v>
      </c>
      <c r="F145">
        <v>2213</v>
      </c>
      <c r="G145" t="s">
        <v>316</v>
      </c>
      <c r="H145" t="s">
        <v>398</v>
      </c>
      <c r="I145">
        <v>10</v>
      </c>
      <c r="J145">
        <v>12</v>
      </c>
      <c r="K145">
        <v>3</v>
      </c>
      <c r="L145" t="s">
        <v>38</v>
      </c>
      <c r="M145" t="s">
        <v>43</v>
      </c>
      <c r="N145" t="s">
        <v>38</v>
      </c>
      <c r="O145" t="s">
        <v>39</v>
      </c>
      <c r="P145" t="s">
        <v>370</v>
      </c>
      <c r="Q145" t="s">
        <v>38</v>
      </c>
    </row>
    <row r="146" spans="1:18" x14ac:dyDescent="0.3">
      <c r="A146">
        <v>145</v>
      </c>
      <c r="B146" s="1" t="s">
        <v>156</v>
      </c>
      <c r="C146" t="s">
        <v>315</v>
      </c>
      <c r="D146" t="s">
        <v>315</v>
      </c>
      <c r="F146">
        <v>2213</v>
      </c>
      <c r="G146" t="s">
        <v>316</v>
      </c>
      <c r="H146" t="s">
        <v>398</v>
      </c>
      <c r="I146">
        <v>10</v>
      </c>
      <c r="J146">
        <v>12</v>
      </c>
      <c r="K146">
        <v>2</v>
      </c>
      <c r="L146" t="s">
        <v>23</v>
      </c>
      <c r="M146" t="s">
        <v>166</v>
      </c>
      <c r="N146" t="s">
        <v>391</v>
      </c>
      <c r="O146" t="s">
        <v>399</v>
      </c>
      <c r="P146" t="s">
        <v>359</v>
      </c>
      <c r="Q146" t="s">
        <v>80</v>
      </c>
      <c r="R146" t="s">
        <v>360</v>
      </c>
    </row>
    <row r="147" spans="1:18" x14ac:dyDescent="0.3">
      <c r="A147">
        <v>146</v>
      </c>
      <c r="B147" s="1" t="s">
        <v>127</v>
      </c>
      <c r="C147" t="s">
        <v>315</v>
      </c>
      <c r="D147" t="s">
        <v>315</v>
      </c>
      <c r="F147">
        <v>2213</v>
      </c>
      <c r="G147" t="s">
        <v>316</v>
      </c>
      <c r="H147" t="s">
        <v>398</v>
      </c>
      <c r="I147">
        <v>10</v>
      </c>
      <c r="J147">
        <v>12</v>
      </c>
      <c r="K147">
        <v>3</v>
      </c>
      <c r="L147" t="s">
        <v>38</v>
      </c>
      <c r="M147" t="s">
        <v>43</v>
      </c>
      <c r="N147" t="s">
        <v>38</v>
      </c>
      <c r="O147" t="s">
        <v>39</v>
      </c>
      <c r="P147" t="s">
        <v>400</v>
      </c>
      <c r="Q147" t="s">
        <v>38</v>
      </c>
    </row>
    <row r="148" spans="1:18" x14ac:dyDescent="0.3">
      <c r="A148">
        <v>147</v>
      </c>
      <c r="B148" s="1" t="s">
        <v>401</v>
      </c>
      <c r="C148" t="s">
        <v>315</v>
      </c>
      <c r="D148" t="s">
        <v>315</v>
      </c>
      <c r="F148">
        <v>2254</v>
      </c>
      <c r="G148" t="s">
        <v>316</v>
      </c>
      <c r="H148" t="s">
        <v>402</v>
      </c>
      <c r="I148">
        <v>10</v>
      </c>
      <c r="J148">
        <v>12</v>
      </c>
      <c r="K148">
        <v>3</v>
      </c>
      <c r="L148" t="s">
        <v>38</v>
      </c>
      <c r="M148" t="s">
        <v>43</v>
      </c>
      <c r="N148" t="s">
        <v>38</v>
      </c>
      <c r="O148" t="s">
        <v>39</v>
      </c>
      <c r="P148" t="s">
        <v>370</v>
      </c>
      <c r="Q148" t="s">
        <v>38</v>
      </c>
    </row>
    <row r="149" spans="1:18" x14ac:dyDescent="0.3">
      <c r="A149">
        <v>148</v>
      </c>
      <c r="B149" s="1" t="s">
        <v>55</v>
      </c>
      <c r="C149" t="s">
        <v>315</v>
      </c>
      <c r="D149" t="s">
        <v>315</v>
      </c>
      <c r="F149">
        <v>2254</v>
      </c>
      <c r="G149" t="s">
        <v>316</v>
      </c>
      <c r="H149" t="s">
        <v>402</v>
      </c>
      <c r="I149">
        <v>10</v>
      </c>
      <c r="J149">
        <v>1</v>
      </c>
      <c r="K149">
        <v>3</v>
      </c>
      <c r="L149" t="s">
        <v>38</v>
      </c>
      <c r="M149" t="s">
        <v>43</v>
      </c>
      <c r="N149" t="s">
        <v>38</v>
      </c>
      <c r="O149" t="s">
        <v>403</v>
      </c>
      <c r="P149" t="s">
        <v>369</v>
      </c>
      <c r="Q149" t="s">
        <v>38</v>
      </c>
    </row>
    <row r="150" spans="1:18" x14ac:dyDescent="0.3">
      <c r="A150">
        <v>149</v>
      </c>
      <c r="B150" s="1" t="s">
        <v>18</v>
      </c>
      <c r="C150" t="s">
        <v>315</v>
      </c>
      <c r="D150" t="s">
        <v>315</v>
      </c>
      <c r="F150">
        <v>1612</v>
      </c>
      <c r="G150" t="s">
        <v>316</v>
      </c>
      <c r="H150" t="s">
        <v>404</v>
      </c>
      <c r="I150">
        <v>10</v>
      </c>
      <c r="J150">
        <v>5</v>
      </c>
      <c r="K150">
        <v>7</v>
      </c>
      <c r="L150" t="s">
        <v>38</v>
      </c>
      <c r="M150" t="s">
        <v>43</v>
      </c>
      <c r="N150" t="s">
        <v>38</v>
      </c>
      <c r="O150" t="s">
        <v>405</v>
      </c>
      <c r="P150" t="s">
        <v>406</v>
      </c>
      <c r="Q150" t="s">
        <v>38</v>
      </c>
    </row>
    <row r="151" spans="1:18" x14ac:dyDescent="0.3">
      <c r="A151">
        <v>150</v>
      </c>
      <c r="B151" s="1">
        <v>44927</v>
      </c>
      <c r="C151" t="s">
        <v>315</v>
      </c>
      <c r="D151" t="s">
        <v>315</v>
      </c>
      <c r="F151">
        <v>1613</v>
      </c>
      <c r="G151" t="s">
        <v>316</v>
      </c>
      <c r="H151" t="s">
        <v>407</v>
      </c>
      <c r="I151">
        <v>10</v>
      </c>
      <c r="J151">
        <v>12</v>
      </c>
      <c r="K151">
        <v>3</v>
      </c>
      <c r="L151" t="s">
        <v>38</v>
      </c>
      <c r="M151" t="s">
        <v>43</v>
      </c>
      <c r="N151" t="s">
        <v>38</v>
      </c>
      <c r="O151" t="s">
        <v>39</v>
      </c>
      <c r="P151" t="s">
        <v>318</v>
      </c>
      <c r="Q151" t="s">
        <v>38</v>
      </c>
    </row>
    <row r="152" spans="1:18" x14ac:dyDescent="0.3">
      <c r="A152">
        <v>151</v>
      </c>
      <c r="B152" s="1">
        <v>45261</v>
      </c>
      <c r="C152" t="s">
        <v>315</v>
      </c>
      <c r="D152" t="s">
        <v>315</v>
      </c>
      <c r="F152">
        <v>1613</v>
      </c>
      <c r="G152" t="s">
        <v>316</v>
      </c>
      <c r="H152" t="s">
        <v>407</v>
      </c>
      <c r="I152">
        <v>11</v>
      </c>
      <c r="J152">
        <v>2</v>
      </c>
      <c r="K152">
        <v>3</v>
      </c>
      <c r="L152" t="s">
        <v>38</v>
      </c>
      <c r="M152" t="s">
        <v>43</v>
      </c>
      <c r="N152" t="s">
        <v>38</v>
      </c>
      <c r="O152" t="s">
        <v>39</v>
      </c>
      <c r="P152" t="s">
        <v>408</v>
      </c>
      <c r="Q152" t="s">
        <v>38</v>
      </c>
    </row>
    <row r="153" spans="1:18" x14ac:dyDescent="0.3">
      <c r="A153">
        <v>152</v>
      </c>
      <c r="B153" s="1">
        <v>45170</v>
      </c>
      <c r="C153" t="s">
        <v>315</v>
      </c>
      <c r="D153" t="s">
        <v>315</v>
      </c>
      <c r="F153">
        <v>6247</v>
      </c>
      <c r="G153" t="s">
        <v>316</v>
      </c>
      <c r="H153" t="s">
        <v>409</v>
      </c>
      <c r="I153">
        <v>10</v>
      </c>
      <c r="J153">
        <v>12</v>
      </c>
      <c r="K153">
        <v>3</v>
      </c>
      <c r="L153" t="s">
        <v>38</v>
      </c>
      <c r="M153" t="s">
        <v>43</v>
      </c>
      <c r="N153" t="s">
        <v>38</v>
      </c>
      <c r="O153" t="s">
        <v>39</v>
      </c>
      <c r="P153" t="s">
        <v>370</v>
      </c>
      <c r="Q153" t="s">
        <v>38</v>
      </c>
    </row>
    <row r="154" spans="1:18" x14ac:dyDescent="0.3">
      <c r="A154">
        <v>153</v>
      </c>
      <c r="B154" s="1" t="s">
        <v>133</v>
      </c>
      <c r="C154" t="s">
        <v>315</v>
      </c>
      <c r="D154" t="s">
        <v>315</v>
      </c>
      <c r="F154">
        <v>6247</v>
      </c>
      <c r="G154" t="s">
        <v>316</v>
      </c>
      <c r="H154" t="s">
        <v>409</v>
      </c>
      <c r="I154">
        <v>10</v>
      </c>
      <c r="J154">
        <v>1</v>
      </c>
      <c r="K154">
        <v>3</v>
      </c>
      <c r="L154" t="s">
        <v>23</v>
      </c>
      <c r="M154" t="s">
        <v>43</v>
      </c>
      <c r="N154" t="s">
        <v>167</v>
      </c>
      <c r="O154" t="s">
        <v>410</v>
      </c>
      <c r="P154" t="s">
        <v>359</v>
      </c>
      <c r="Q154" t="s">
        <v>80</v>
      </c>
      <c r="R154" t="s">
        <v>360</v>
      </c>
    </row>
    <row r="155" spans="1:18" x14ac:dyDescent="0.3">
      <c r="A155">
        <v>154</v>
      </c>
      <c r="B155" s="1">
        <v>44927</v>
      </c>
      <c r="C155" t="s">
        <v>315</v>
      </c>
      <c r="D155" t="s">
        <v>315</v>
      </c>
      <c r="F155">
        <v>6248</v>
      </c>
      <c r="G155" t="s">
        <v>316</v>
      </c>
      <c r="H155" t="s">
        <v>411</v>
      </c>
      <c r="I155">
        <v>0</v>
      </c>
      <c r="J155">
        <v>0</v>
      </c>
      <c r="K155">
        <v>0</v>
      </c>
      <c r="L155" t="s">
        <v>23</v>
      </c>
      <c r="M155" t="s">
        <v>412</v>
      </c>
      <c r="N155" t="s">
        <v>413</v>
      </c>
      <c r="O155" t="s">
        <v>414</v>
      </c>
      <c r="P155" t="s">
        <v>415</v>
      </c>
      <c r="Q155" t="s">
        <v>28</v>
      </c>
      <c r="R155" t="s">
        <v>416</v>
      </c>
    </row>
    <row r="156" spans="1:18" x14ac:dyDescent="0.3">
      <c r="A156">
        <v>155</v>
      </c>
      <c r="B156" s="1" t="s">
        <v>93</v>
      </c>
      <c r="C156" t="s">
        <v>315</v>
      </c>
      <c r="D156" t="s">
        <v>315</v>
      </c>
      <c r="F156">
        <v>6248</v>
      </c>
      <c r="G156" t="s">
        <v>316</v>
      </c>
      <c r="H156" t="s">
        <v>411</v>
      </c>
      <c r="I156">
        <v>11</v>
      </c>
      <c r="J156">
        <v>12</v>
      </c>
      <c r="K156">
        <v>1</v>
      </c>
      <c r="L156" t="s">
        <v>23</v>
      </c>
      <c r="M156" t="s">
        <v>43</v>
      </c>
      <c r="N156" t="s">
        <v>113</v>
      </c>
      <c r="O156" t="s">
        <v>417</v>
      </c>
      <c r="P156" t="s">
        <v>418</v>
      </c>
      <c r="Q156" t="s">
        <v>28</v>
      </c>
    </row>
    <row r="157" spans="1:18" x14ac:dyDescent="0.3">
      <c r="A157">
        <v>156</v>
      </c>
      <c r="B157" s="1">
        <v>44958</v>
      </c>
      <c r="C157" t="s">
        <v>315</v>
      </c>
      <c r="D157" t="s">
        <v>315</v>
      </c>
      <c r="F157">
        <v>8287</v>
      </c>
      <c r="G157" t="s">
        <v>316</v>
      </c>
      <c r="H157" t="s">
        <v>67</v>
      </c>
      <c r="I157">
        <v>10</v>
      </c>
      <c r="J157">
        <v>1</v>
      </c>
      <c r="K157">
        <v>3</v>
      </c>
      <c r="L157" t="s">
        <v>38</v>
      </c>
      <c r="M157" t="s">
        <v>68</v>
      </c>
      <c r="N157" t="s">
        <v>38</v>
      </c>
      <c r="O157" t="s">
        <v>39</v>
      </c>
      <c r="P157" t="s">
        <v>318</v>
      </c>
      <c r="Q157" t="s">
        <v>38</v>
      </c>
    </row>
    <row r="158" spans="1:18" x14ac:dyDescent="0.3">
      <c r="A158">
        <v>157</v>
      </c>
      <c r="B158" s="1" t="s">
        <v>145</v>
      </c>
      <c r="C158" t="s">
        <v>315</v>
      </c>
      <c r="D158" t="s">
        <v>315</v>
      </c>
      <c r="F158">
        <v>8287</v>
      </c>
      <c r="G158" t="s">
        <v>316</v>
      </c>
      <c r="H158" t="s">
        <v>67</v>
      </c>
      <c r="I158">
        <v>10</v>
      </c>
      <c r="J158">
        <v>1</v>
      </c>
      <c r="K158">
        <v>3</v>
      </c>
      <c r="L158" t="s">
        <v>38</v>
      </c>
      <c r="M158" t="s">
        <v>68</v>
      </c>
      <c r="N158" t="s">
        <v>38</v>
      </c>
      <c r="O158" t="s">
        <v>39</v>
      </c>
      <c r="P158" t="s">
        <v>370</v>
      </c>
      <c r="Q158" t="s">
        <v>38</v>
      </c>
    </row>
    <row r="159" spans="1:18" x14ac:dyDescent="0.3">
      <c r="A159">
        <v>158</v>
      </c>
      <c r="B159" s="1">
        <v>45170</v>
      </c>
      <c r="C159" t="s">
        <v>315</v>
      </c>
      <c r="D159" t="s">
        <v>315</v>
      </c>
      <c r="F159">
        <v>5833</v>
      </c>
      <c r="G159" t="s">
        <v>316</v>
      </c>
      <c r="H159" t="s">
        <v>419</v>
      </c>
      <c r="I159">
        <v>10</v>
      </c>
      <c r="J159">
        <v>11</v>
      </c>
      <c r="K159">
        <v>3</v>
      </c>
      <c r="L159" t="s">
        <v>38</v>
      </c>
      <c r="M159" t="s">
        <v>43</v>
      </c>
      <c r="N159" t="s">
        <v>38</v>
      </c>
      <c r="O159" t="s">
        <v>39</v>
      </c>
      <c r="P159" t="s">
        <v>370</v>
      </c>
      <c r="Q159" t="s">
        <v>38</v>
      </c>
    </row>
    <row r="160" spans="1:18" x14ac:dyDescent="0.3">
      <c r="A160">
        <v>159</v>
      </c>
      <c r="B160" s="1" t="s">
        <v>55</v>
      </c>
      <c r="C160" t="s">
        <v>315</v>
      </c>
      <c r="D160" t="s">
        <v>315</v>
      </c>
      <c r="F160">
        <v>5833</v>
      </c>
      <c r="G160" t="s">
        <v>316</v>
      </c>
      <c r="H160" t="s">
        <v>419</v>
      </c>
      <c r="I160">
        <v>10</v>
      </c>
      <c r="J160">
        <v>11</v>
      </c>
      <c r="K160">
        <v>3</v>
      </c>
      <c r="L160" t="s">
        <v>38</v>
      </c>
      <c r="M160" t="s">
        <v>43</v>
      </c>
      <c r="N160" t="s">
        <v>38</v>
      </c>
      <c r="O160" t="s">
        <v>39</v>
      </c>
      <c r="P160" t="s">
        <v>370</v>
      </c>
      <c r="Q160" t="s">
        <v>38</v>
      </c>
    </row>
    <row r="161" spans="1:18" x14ac:dyDescent="0.3">
      <c r="A161">
        <v>160</v>
      </c>
      <c r="B161" s="1" t="s">
        <v>133</v>
      </c>
      <c r="C161" t="s">
        <v>315</v>
      </c>
      <c r="D161" t="s">
        <v>315</v>
      </c>
      <c r="F161">
        <v>5833</v>
      </c>
      <c r="G161" t="s">
        <v>316</v>
      </c>
      <c r="H161" t="s">
        <v>419</v>
      </c>
      <c r="I161">
        <v>10</v>
      </c>
      <c r="J161">
        <v>11</v>
      </c>
      <c r="K161">
        <v>1</v>
      </c>
      <c r="L161" t="s">
        <v>23</v>
      </c>
      <c r="M161" t="s">
        <v>166</v>
      </c>
      <c r="N161" t="s">
        <v>420</v>
      </c>
      <c r="O161" t="s">
        <v>421</v>
      </c>
      <c r="P161" t="s">
        <v>359</v>
      </c>
      <c r="Q161" t="s">
        <v>80</v>
      </c>
      <c r="R161" t="s">
        <v>360</v>
      </c>
    </row>
    <row r="162" spans="1:18" x14ac:dyDescent="0.3">
      <c r="A162">
        <v>161</v>
      </c>
      <c r="B162" s="1" t="s">
        <v>69</v>
      </c>
      <c r="C162" t="s">
        <v>315</v>
      </c>
      <c r="D162" t="s">
        <v>315</v>
      </c>
      <c r="F162">
        <v>9168</v>
      </c>
      <c r="G162" t="s">
        <v>316</v>
      </c>
      <c r="H162" t="s">
        <v>347</v>
      </c>
      <c r="I162">
        <v>10</v>
      </c>
      <c r="J162">
        <v>11</v>
      </c>
      <c r="K162">
        <v>3</v>
      </c>
      <c r="L162" t="s">
        <v>38</v>
      </c>
      <c r="M162" t="s">
        <v>43</v>
      </c>
      <c r="N162" t="s">
        <v>38</v>
      </c>
      <c r="O162" t="s">
        <v>39</v>
      </c>
      <c r="P162" t="s">
        <v>370</v>
      </c>
      <c r="Q162" t="s">
        <v>38</v>
      </c>
    </row>
    <row r="163" spans="1:18" x14ac:dyDescent="0.3">
      <c r="A163">
        <v>162</v>
      </c>
      <c r="B163" s="1" t="s">
        <v>55</v>
      </c>
      <c r="C163" t="s">
        <v>315</v>
      </c>
      <c r="D163" t="s">
        <v>315</v>
      </c>
      <c r="F163">
        <v>9168</v>
      </c>
      <c r="G163" t="s">
        <v>316</v>
      </c>
      <c r="H163" t="s">
        <v>347</v>
      </c>
      <c r="I163" t="s">
        <v>422</v>
      </c>
      <c r="J163" t="s">
        <v>95</v>
      </c>
      <c r="K163">
        <f>5*18</f>
        <v>90</v>
      </c>
      <c r="L163" t="s">
        <v>49</v>
      </c>
      <c r="M163" t="s">
        <v>43</v>
      </c>
      <c r="N163" t="s">
        <v>423</v>
      </c>
      <c r="O163" t="s">
        <v>424</v>
      </c>
      <c r="P163" t="s">
        <v>425</v>
      </c>
      <c r="Q163" t="s">
        <v>36</v>
      </c>
      <c r="R163" t="s">
        <v>426</v>
      </c>
    </row>
    <row r="164" spans="1:18" x14ac:dyDescent="0.3">
      <c r="A164">
        <v>163</v>
      </c>
      <c r="B164" s="1" t="s">
        <v>60</v>
      </c>
      <c r="C164" t="s">
        <v>315</v>
      </c>
      <c r="D164" t="s">
        <v>315</v>
      </c>
      <c r="F164">
        <v>9168</v>
      </c>
      <c r="G164" t="s">
        <v>316</v>
      </c>
      <c r="H164" t="s">
        <v>347</v>
      </c>
      <c r="I164">
        <v>0</v>
      </c>
      <c r="J164">
        <v>0</v>
      </c>
      <c r="K164">
        <v>0</v>
      </c>
      <c r="L164" t="s">
        <v>23</v>
      </c>
      <c r="M164" t="s">
        <v>412</v>
      </c>
      <c r="N164" t="s">
        <v>427</v>
      </c>
      <c r="O164" t="s">
        <v>428</v>
      </c>
      <c r="P164" t="s">
        <v>429</v>
      </c>
      <c r="Q164" t="s">
        <v>28</v>
      </c>
    </row>
    <row r="165" spans="1:18" x14ac:dyDescent="0.3">
      <c r="A165">
        <v>164</v>
      </c>
      <c r="B165" s="1" t="s">
        <v>60</v>
      </c>
      <c r="C165" t="s">
        <v>315</v>
      </c>
      <c r="D165" t="s">
        <v>315</v>
      </c>
      <c r="F165">
        <v>3642</v>
      </c>
      <c r="G165" t="s">
        <v>316</v>
      </c>
      <c r="H165" t="s">
        <v>374</v>
      </c>
      <c r="I165">
        <v>10</v>
      </c>
      <c r="J165">
        <v>11</v>
      </c>
      <c r="K165">
        <v>3</v>
      </c>
      <c r="L165" t="s">
        <v>38</v>
      </c>
      <c r="M165" t="s">
        <v>43</v>
      </c>
      <c r="N165" t="s">
        <v>38</v>
      </c>
      <c r="O165" t="s">
        <v>39</v>
      </c>
      <c r="P165" t="s">
        <v>370</v>
      </c>
      <c r="Q165" t="s">
        <v>38</v>
      </c>
    </row>
    <row r="166" spans="1:18" x14ac:dyDescent="0.3">
      <c r="A166">
        <v>165</v>
      </c>
      <c r="B166" s="1" t="s">
        <v>93</v>
      </c>
      <c r="C166" t="s">
        <v>29</v>
      </c>
      <c r="D166" t="s">
        <v>29</v>
      </c>
      <c r="F166">
        <v>3261</v>
      </c>
      <c r="G166" t="s">
        <v>30</v>
      </c>
      <c r="H166" t="s">
        <v>430</v>
      </c>
      <c r="I166">
        <v>10</v>
      </c>
      <c r="J166">
        <v>11</v>
      </c>
      <c r="K166">
        <v>3</v>
      </c>
      <c r="L166" t="s">
        <v>38</v>
      </c>
      <c r="M166" t="s">
        <v>32</v>
      </c>
      <c r="N166" t="s">
        <v>38</v>
      </c>
      <c r="O166" t="s">
        <v>39</v>
      </c>
      <c r="P166" t="s">
        <v>74</v>
      </c>
      <c r="Q166" t="s">
        <v>38</v>
      </c>
    </row>
    <row r="167" spans="1:18" x14ac:dyDescent="0.3">
      <c r="A167">
        <v>166</v>
      </c>
      <c r="B167" s="1" t="s">
        <v>133</v>
      </c>
      <c r="C167" t="s">
        <v>29</v>
      </c>
      <c r="D167" t="s">
        <v>29</v>
      </c>
      <c r="F167">
        <v>2291</v>
      </c>
      <c r="G167" t="s">
        <v>30</v>
      </c>
      <c r="H167" t="s">
        <v>67</v>
      </c>
      <c r="I167">
        <v>10</v>
      </c>
      <c r="J167">
        <v>1</v>
      </c>
      <c r="K167">
        <v>3</v>
      </c>
      <c r="L167" t="s">
        <v>38</v>
      </c>
      <c r="M167" t="s">
        <v>68</v>
      </c>
      <c r="N167" t="s">
        <v>38</v>
      </c>
      <c r="O167" t="s">
        <v>39</v>
      </c>
      <c r="P167" t="s">
        <v>370</v>
      </c>
      <c r="Q167" t="s">
        <v>38</v>
      </c>
    </row>
    <row r="168" spans="1:18" x14ac:dyDescent="0.3">
      <c r="A168">
        <v>167</v>
      </c>
      <c r="B168" s="1" t="s">
        <v>232</v>
      </c>
      <c r="C168" t="s">
        <v>29</v>
      </c>
      <c r="D168" t="s">
        <v>29</v>
      </c>
      <c r="F168">
        <v>9739</v>
      </c>
      <c r="G168" t="s">
        <v>30</v>
      </c>
      <c r="H168" t="s">
        <v>67</v>
      </c>
      <c r="I168">
        <v>10</v>
      </c>
      <c r="J168">
        <v>1</v>
      </c>
      <c r="K168">
        <v>3</v>
      </c>
      <c r="L168" t="s">
        <v>38</v>
      </c>
      <c r="M168" t="s">
        <v>68</v>
      </c>
      <c r="N168" t="s">
        <v>38</v>
      </c>
      <c r="O168" t="s">
        <v>39</v>
      </c>
      <c r="P168" t="s">
        <v>370</v>
      </c>
      <c r="Q168" t="s">
        <v>38</v>
      </c>
    </row>
    <row r="169" spans="1:18" x14ac:dyDescent="0.3">
      <c r="A169">
        <v>168</v>
      </c>
      <c r="B169" s="1" t="s">
        <v>60</v>
      </c>
      <c r="C169" t="s">
        <v>29</v>
      </c>
      <c r="D169" t="s">
        <v>29</v>
      </c>
      <c r="F169">
        <v>1839</v>
      </c>
      <c r="G169" t="s">
        <v>30</v>
      </c>
      <c r="H169" t="s">
        <v>431</v>
      </c>
      <c r="I169">
        <v>10</v>
      </c>
      <c r="J169">
        <v>11</v>
      </c>
      <c r="K169">
        <v>3</v>
      </c>
      <c r="L169" t="s">
        <v>38</v>
      </c>
      <c r="M169" t="s">
        <v>32</v>
      </c>
      <c r="N169" t="s">
        <v>38</v>
      </c>
      <c r="O169" t="s">
        <v>39</v>
      </c>
      <c r="P169" t="s">
        <v>74</v>
      </c>
      <c r="Q169" t="s">
        <v>38</v>
      </c>
    </row>
    <row r="170" spans="1:18" x14ac:dyDescent="0.3">
      <c r="A170">
        <v>169</v>
      </c>
      <c r="B170" s="1" t="s">
        <v>145</v>
      </c>
      <c r="C170" t="s">
        <v>432</v>
      </c>
      <c r="D170" t="s">
        <v>432</v>
      </c>
      <c r="F170">
        <v>6592</v>
      </c>
      <c r="G170" t="s">
        <v>120</v>
      </c>
      <c r="H170" t="s">
        <v>433</v>
      </c>
      <c r="I170">
        <v>10</v>
      </c>
      <c r="J170">
        <v>11</v>
      </c>
      <c r="K170">
        <v>3</v>
      </c>
      <c r="L170" t="s">
        <v>38</v>
      </c>
      <c r="M170" t="s">
        <v>43</v>
      </c>
      <c r="N170" t="s">
        <v>38</v>
      </c>
      <c r="O170" t="s">
        <v>39</v>
      </c>
      <c r="P170" t="s">
        <v>370</v>
      </c>
      <c r="Q170" t="s">
        <v>38</v>
      </c>
    </row>
    <row r="171" spans="1:18" x14ac:dyDescent="0.3">
      <c r="A171">
        <v>170</v>
      </c>
      <c r="B171" s="1" t="s">
        <v>148</v>
      </c>
      <c r="C171" t="s">
        <v>432</v>
      </c>
      <c r="D171" t="s">
        <v>432</v>
      </c>
      <c r="F171">
        <v>7939</v>
      </c>
      <c r="G171" t="s">
        <v>120</v>
      </c>
      <c r="H171" t="s">
        <v>434</v>
      </c>
      <c r="I171">
        <v>10</v>
      </c>
      <c r="J171">
        <v>11</v>
      </c>
      <c r="K171">
        <v>1</v>
      </c>
      <c r="L171" t="s">
        <v>23</v>
      </c>
      <c r="M171" t="s">
        <v>43</v>
      </c>
      <c r="N171" t="s">
        <v>435</v>
      </c>
      <c r="O171" t="s">
        <v>436</v>
      </c>
      <c r="P171" t="s">
        <v>437</v>
      </c>
      <c r="Q171" t="s">
        <v>53</v>
      </c>
      <c r="R171" t="s">
        <v>438</v>
      </c>
    </row>
    <row r="172" spans="1:18" x14ac:dyDescent="0.3">
      <c r="A172">
        <v>171</v>
      </c>
      <c r="B172" s="1">
        <v>45108</v>
      </c>
      <c r="C172" t="s">
        <v>432</v>
      </c>
      <c r="D172" t="s">
        <v>432</v>
      </c>
      <c r="F172">
        <v>3436</v>
      </c>
      <c r="G172" t="s">
        <v>120</v>
      </c>
      <c r="H172" t="s">
        <v>439</v>
      </c>
      <c r="I172">
        <v>11</v>
      </c>
      <c r="J172">
        <v>4</v>
      </c>
      <c r="K172">
        <v>5</v>
      </c>
      <c r="L172" t="s">
        <v>23</v>
      </c>
      <c r="M172" t="s">
        <v>43</v>
      </c>
      <c r="N172" t="s">
        <v>440</v>
      </c>
      <c r="O172" t="s">
        <v>441</v>
      </c>
      <c r="P172" t="s">
        <v>442</v>
      </c>
      <c r="Q172" t="s">
        <v>28</v>
      </c>
    </row>
    <row r="173" spans="1:18" x14ac:dyDescent="0.3">
      <c r="A173">
        <v>172</v>
      </c>
      <c r="B173" s="1" t="s">
        <v>127</v>
      </c>
      <c r="C173" t="s">
        <v>432</v>
      </c>
      <c r="D173" t="s">
        <v>432</v>
      </c>
      <c r="F173">
        <v>3436</v>
      </c>
      <c r="G173" t="s">
        <v>120</v>
      </c>
      <c r="H173" t="s">
        <v>439</v>
      </c>
      <c r="I173">
        <v>10</v>
      </c>
      <c r="J173">
        <v>11</v>
      </c>
      <c r="K173">
        <v>3</v>
      </c>
      <c r="L173" t="s">
        <v>38</v>
      </c>
      <c r="M173" t="s">
        <v>43</v>
      </c>
      <c r="N173" t="s">
        <v>38</v>
      </c>
      <c r="O173" t="s">
        <v>39</v>
      </c>
      <c r="P173" t="s">
        <v>370</v>
      </c>
      <c r="Q173" t="s">
        <v>38</v>
      </c>
    </row>
    <row r="174" spans="1:18" x14ac:dyDescent="0.3">
      <c r="A174">
        <v>173</v>
      </c>
      <c r="B174" s="1" t="s">
        <v>148</v>
      </c>
      <c r="C174" t="s">
        <v>432</v>
      </c>
      <c r="D174" t="s">
        <v>432</v>
      </c>
      <c r="F174">
        <v>8284</v>
      </c>
      <c r="G174" t="s">
        <v>120</v>
      </c>
      <c r="H174" t="s">
        <v>67</v>
      </c>
      <c r="I174">
        <v>10</v>
      </c>
      <c r="J174">
        <v>1</v>
      </c>
      <c r="K174">
        <v>3</v>
      </c>
      <c r="L174" t="s">
        <v>38</v>
      </c>
      <c r="M174" t="s">
        <v>68</v>
      </c>
      <c r="N174" t="s">
        <v>38</v>
      </c>
      <c r="O174" t="s">
        <v>39</v>
      </c>
      <c r="P174" t="s">
        <v>370</v>
      </c>
      <c r="Q174" t="s">
        <v>38</v>
      </c>
    </row>
    <row r="175" spans="1:18" x14ac:dyDescent="0.3">
      <c r="A175">
        <v>174</v>
      </c>
      <c r="B175" s="1">
        <v>45017</v>
      </c>
      <c r="C175" t="s">
        <v>432</v>
      </c>
      <c r="D175" t="s">
        <v>432</v>
      </c>
      <c r="F175">
        <v>8286</v>
      </c>
      <c r="G175" t="s">
        <v>316</v>
      </c>
      <c r="H175" t="s">
        <v>443</v>
      </c>
      <c r="I175">
        <v>10</v>
      </c>
      <c r="J175">
        <v>11</v>
      </c>
      <c r="K175">
        <v>3</v>
      </c>
      <c r="L175" t="s">
        <v>38</v>
      </c>
      <c r="M175" t="s">
        <v>43</v>
      </c>
      <c r="N175" t="s">
        <v>38</v>
      </c>
      <c r="O175" t="s">
        <v>39</v>
      </c>
      <c r="P175" t="s">
        <v>370</v>
      </c>
      <c r="Q175" t="s">
        <v>38</v>
      </c>
    </row>
    <row r="176" spans="1:18" x14ac:dyDescent="0.3">
      <c r="A176">
        <v>175</v>
      </c>
      <c r="B176" s="1" t="s">
        <v>148</v>
      </c>
      <c r="C176" t="s">
        <v>432</v>
      </c>
      <c r="D176" t="s">
        <v>432</v>
      </c>
      <c r="F176">
        <v>8286</v>
      </c>
      <c r="G176" t="s">
        <v>316</v>
      </c>
      <c r="H176" t="s">
        <v>443</v>
      </c>
      <c r="I176">
        <v>10</v>
      </c>
      <c r="J176">
        <v>11</v>
      </c>
      <c r="K176">
        <v>3</v>
      </c>
      <c r="L176" t="s">
        <v>38</v>
      </c>
      <c r="M176" t="s">
        <v>43</v>
      </c>
      <c r="N176" t="s">
        <v>38</v>
      </c>
      <c r="O176" t="s">
        <v>39</v>
      </c>
      <c r="P176" t="s">
        <v>370</v>
      </c>
      <c r="Q176" t="s">
        <v>38</v>
      </c>
    </row>
    <row r="177" spans="1:18" x14ac:dyDescent="0.3">
      <c r="A177">
        <v>176</v>
      </c>
      <c r="B177" s="1">
        <v>45170</v>
      </c>
      <c r="C177" t="s">
        <v>432</v>
      </c>
      <c r="D177" t="s">
        <v>432</v>
      </c>
      <c r="F177">
        <v>5782</v>
      </c>
      <c r="G177" t="s">
        <v>120</v>
      </c>
      <c r="H177" t="s">
        <v>444</v>
      </c>
      <c r="I177">
        <v>10</v>
      </c>
      <c r="J177">
        <v>11</v>
      </c>
      <c r="K177">
        <v>3</v>
      </c>
      <c r="L177" t="s">
        <v>38</v>
      </c>
      <c r="M177" t="s">
        <v>43</v>
      </c>
      <c r="N177" t="s">
        <v>38</v>
      </c>
      <c r="O177" t="s">
        <v>39</v>
      </c>
      <c r="P177" t="s">
        <v>370</v>
      </c>
      <c r="Q177" t="s">
        <v>38</v>
      </c>
    </row>
    <row r="178" spans="1:18" x14ac:dyDescent="0.3">
      <c r="A178">
        <v>177</v>
      </c>
      <c r="B178" s="1">
        <v>45017</v>
      </c>
      <c r="C178" t="s">
        <v>432</v>
      </c>
      <c r="D178" t="s">
        <v>432</v>
      </c>
      <c r="F178">
        <v>6793</v>
      </c>
      <c r="G178" t="s">
        <v>120</v>
      </c>
      <c r="H178" t="s">
        <v>445</v>
      </c>
      <c r="I178">
        <v>10</v>
      </c>
      <c r="J178">
        <v>11</v>
      </c>
      <c r="K178">
        <v>3</v>
      </c>
      <c r="L178" t="s">
        <v>38</v>
      </c>
      <c r="M178" t="s">
        <v>43</v>
      </c>
      <c r="N178" t="s">
        <v>38</v>
      </c>
      <c r="O178" t="s">
        <v>39</v>
      </c>
      <c r="P178" t="s">
        <v>370</v>
      </c>
      <c r="Q178" t="s">
        <v>38</v>
      </c>
    </row>
    <row r="179" spans="1:18" x14ac:dyDescent="0.3">
      <c r="A179">
        <v>178</v>
      </c>
      <c r="B179" s="1" t="s">
        <v>156</v>
      </c>
      <c r="C179" t="s">
        <v>432</v>
      </c>
      <c r="D179" t="s">
        <v>432</v>
      </c>
      <c r="F179">
        <v>6793</v>
      </c>
      <c r="G179" t="s">
        <v>120</v>
      </c>
      <c r="H179" t="s">
        <v>446</v>
      </c>
      <c r="I179">
        <v>10</v>
      </c>
      <c r="J179">
        <v>11</v>
      </c>
      <c r="K179">
        <v>3</v>
      </c>
      <c r="L179" t="s">
        <v>38</v>
      </c>
      <c r="M179" t="s">
        <v>43</v>
      </c>
      <c r="N179" t="s">
        <v>38</v>
      </c>
      <c r="O179" t="s">
        <v>39</v>
      </c>
      <c r="P179" t="s">
        <v>370</v>
      </c>
      <c r="Q179" t="s">
        <v>38</v>
      </c>
    </row>
    <row r="180" spans="1:18" x14ac:dyDescent="0.3">
      <c r="A180">
        <v>179</v>
      </c>
      <c r="B180" s="1">
        <v>44986</v>
      </c>
      <c r="C180" t="s">
        <v>432</v>
      </c>
      <c r="D180" t="s">
        <v>432</v>
      </c>
      <c r="F180">
        <v>3627</v>
      </c>
      <c r="G180" t="s">
        <v>120</v>
      </c>
      <c r="H180" t="s">
        <v>444</v>
      </c>
      <c r="I180">
        <v>11</v>
      </c>
      <c r="J180">
        <v>12</v>
      </c>
      <c r="K180">
        <v>1</v>
      </c>
      <c r="L180" t="s">
        <v>23</v>
      </c>
      <c r="M180" t="s">
        <v>43</v>
      </c>
      <c r="N180" t="s">
        <v>38</v>
      </c>
      <c r="O180" t="s">
        <v>39</v>
      </c>
      <c r="P180" t="s">
        <v>370</v>
      </c>
      <c r="Q180" t="s">
        <v>38</v>
      </c>
    </row>
    <row r="181" spans="1:18" x14ac:dyDescent="0.3">
      <c r="A181">
        <v>180</v>
      </c>
      <c r="B181" s="1" t="s">
        <v>156</v>
      </c>
      <c r="C181" t="s">
        <v>432</v>
      </c>
      <c r="D181" t="s">
        <v>432</v>
      </c>
      <c r="F181">
        <v>3627</v>
      </c>
      <c r="G181" t="s">
        <v>120</v>
      </c>
      <c r="H181" t="s">
        <v>444</v>
      </c>
      <c r="I181">
        <v>11</v>
      </c>
      <c r="J181">
        <v>12</v>
      </c>
      <c r="K181">
        <v>1</v>
      </c>
      <c r="L181" t="s">
        <v>23</v>
      </c>
      <c r="M181" t="s">
        <v>43</v>
      </c>
      <c r="N181" t="s">
        <v>447</v>
      </c>
      <c r="O181" t="s">
        <v>448</v>
      </c>
      <c r="P181" t="s">
        <v>449</v>
      </c>
      <c r="Q181" t="s">
        <v>28</v>
      </c>
    </row>
    <row r="182" spans="1:18" x14ac:dyDescent="0.3">
      <c r="A182">
        <v>181</v>
      </c>
      <c r="B182" s="1">
        <v>45231</v>
      </c>
      <c r="C182" t="s">
        <v>29</v>
      </c>
      <c r="D182" t="s">
        <v>29</v>
      </c>
      <c r="F182">
        <v>2915</v>
      </c>
      <c r="G182" t="s">
        <v>30</v>
      </c>
      <c r="H182" t="s">
        <v>450</v>
      </c>
      <c r="I182" t="s">
        <v>76</v>
      </c>
      <c r="J182" t="s">
        <v>126</v>
      </c>
      <c r="K182">
        <v>198</v>
      </c>
      <c r="L182" t="s">
        <v>49</v>
      </c>
      <c r="M182" t="s">
        <v>32</v>
      </c>
      <c r="N182" t="s">
        <v>451</v>
      </c>
      <c r="O182" t="s">
        <v>452</v>
      </c>
      <c r="P182" t="s">
        <v>79</v>
      </c>
      <c r="Q182" t="s">
        <v>80</v>
      </c>
      <c r="R182" t="s">
        <v>81</v>
      </c>
    </row>
    <row r="183" spans="1:18" x14ac:dyDescent="0.3">
      <c r="A183">
        <v>182</v>
      </c>
      <c r="B183" s="1" t="s">
        <v>18</v>
      </c>
      <c r="C183" t="s">
        <v>29</v>
      </c>
      <c r="D183" t="s">
        <v>29</v>
      </c>
      <c r="F183">
        <v>2915</v>
      </c>
      <c r="G183" t="s">
        <v>30</v>
      </c>
      <c r="H183" t="s">
        <v>450</v>
      </c>
      <c r="I183" t="s">
        <v>77</v>
      </c>
      <c r="J183" t="s">
        <v>453</v>
      </c>
      <c r="K183">
        <v>18</v>
      </c>
      <c r="L183" t="s">
        <v>23</v>
      </c>
      <c r="M183" t="s">
        <v>32</v>
      </c>
      <c r="N183" t="s">
        <v>454</v>
      </c>
      <c r="O183" t="s">
        <v>364</v>
      </c>
      <c r="P183" t="s">
        <v>365</v>
      </c>
      <c r="Q183" t="s">
        <v>36</v>
      </c>
      <c r="R183" t="s">
        <v>455</v>
      </c>
    </row>
    <row r="184" spans="1:18" x14ac:dyDescent="0.3">
      <c r="A184">
        <v>183</v>
      </c>
      <c r="B184" s="1">
        <v>44986</v>
      </c>
      <c r="C184" t="s">
        <v>29</v>
      </c>
      <c r="D184" t="s">
        <v>29</v>
      </c>
      <c r="F184" t="s">
        <v>456</v>
      </c>
      <c r="G184" t="s">
        <v>30</v>
      </c>
      <c r="H184" t="s">
        <v>457</v>
      </c>
      <c r="I184">
        <v>10</v>
      </c>
      <c r="J184">
        <v>2</v>
      </c>
      <c r="K184">
        <v>4</v>
      </c>
      <c r="L184" t="s">
        <v>23</v>
      </c>
      <c r="M184" t="s">
        <v>32</v>
      </c>
      <c r="N184" t="s">
        <v>23</v>
      </c>
      <c r="O184" t="s">
        <v>458</v>
      </c>
      <c r="P184" t="s">
        <v>459</v>
      </c>
      <c r="Q184" t="s">
        <v>36</v>
      </c>
      <c r="R184" t="s">
        <v>280</v>
      </c>
    </row>
    <row r="185" spans="1:18" x14ac:dyDescent="0.3">
      <c r="A185">
        <v>184</v>
      </c>
      <c r="B185" s="1" t="s">
        <v>156</v>
      </c>
      <c r="C185" t="s">
        <v>29</v>
      </c>
      <c r="D185" t="s">
        <v>29</v>
      </c>
      <c r="F185" t="s">
        <v>456</v>
      </c>
      <c r="G185" t="s">
        <v>30</v>
      </c>
      <c r="H185" t="s">
        <v>457</v>
      </c>
      <c r="I185">
        <v>10</v>
      </c>
      <c r="J185">
        <v>1</v>
      </c>
      <c r="K185">
        <v>3</v>
      </c>
      <c r="L185" t="s">
        <v>23</v>
      </c>
      <c r="M185" t="s">
        <v>32</v>
      </c>
      <c r="N185" t="s">
        <v>460</v>
      </c>
      <c r="O185" t="s">
        <v>461</v>
      </c>
      <c r="P185" t="s">
        <v>462</v>
      </c>
      <c r="Q185" t="s">
        <v>28</v>
      </c>
    </row>
    <row r="186" spans="1:18" x14ac:dyDescent="0.3">
      <c r="A186">
        <v>185</v>
      </c>
      <c r="B186" s="1" t="s">
        <v>18</v>
      </c>
      <c r="C186" t="s">
        <v>29</v>
      </c>
      <c r="D186" t="s">
        <v>29</v>
      </c>
      <c r="F186">
        <v>7769</v>
      </c>
      <c r="G186" t="s">
        <v>30</v>
      </c>
      <c r="H186" t="s">
        <v>463</v>
      </c>
      <c r="I186">
        <v>10</v>
      </c>
      <c r="J186">
        <v>11</v>
      </c>
      <c r="K186">
        <v>3</v>
      </c>
      <c r="L186" t="s">
        <v>23</v>
      </c>
      <c r="M186" t="s">
        <v>32</v>
      </c>
      <c r="N186" t="s">
        <v>23</v>
      </c>
      <c r="O186" t="s">
        <v>372</v>
      </c>
      <c r="P186" t="s">
        <v>464</v>
      </c>
      <c r="Q186" t="s">
        <v>36</v>
      </c>
      <c r="R186" t="s">
        <v>360</v>
      </c>
    </row>
    <row r="187" spans="1:18" x14ac:dyDescent="0.3">
      <c r="A187">
        <v>186</v>
      </c>
      <c r="B187" s="1">
        <v>45261</v>
      </c>
      <c r="C187" t="s">
        <v>465</v>
      </c>
      <c r="D187" t="s">
        <v>20</v>
      </c>
      <c r="F187">
        <v>4318</v>
      </c>
      <c r="G187" t="s">
        <v>120</v>
      </c>
      <c r="H187" t="s">
        <v>466</v>
      </c>
      <c r="I187">
        <v>10</v>
      </c>
      <c r="J187">
        <v>11</v>
      </c>
      <c r="K187">
        <v>3</v>
      </c>
      <c r="L187" t="s">
        <v>38</v>
      </c>
      <c r="M187" t="s">
        <v>43</v>
      </c>
      <c r="N187" t="s">
        <v>38</v>
      </c>
      <c r="O187" t="s">
        <v>39</v>
      </c>
      <c r="P187" t="s">
        <v>370</v>
      </c>
      <c r="Q187" t="s">
        <v>38</v>
      </c>
    </row>
    <row r="188" spans="1:18" x14ac:dyDescent="0.3">
      <c r="A188">
        <v>187</v>
      </c>
      <c r="B188" s="1">
        <v>45108</v>
      </c>
      <c r="C188" t="s">
        <v>29</v>
      </c>
      <c r="D188" t="s">
        <v>29</v>
      </c>
      <c r="F188">
        <v>4829</v>
      </c>
      <c r="G188" t="s">
        <v>30</v>
      </c>
      <c r="H188" t="s">
        <v>467</v>
      </c>
      <c r="I188">
        <v>10</v>
      </c>
      <c r="J188">
        <v>1</v>
      </c>
      <c r="K188">
        <v>3</v>
      </c>
      <c r="L188" t="s">
        <v>23</v>
      </c>
      <c r="M188" t="s">
        <v>32</v>
      </c>
      <c r="N188" t="s">
        <v>468</v>
      </c>
      <c r="O188" t="s">
        <v>469</v>
      </c>
      <c r="P188" t="s">
        <v>470</v>
      </c>
      <c r="Q188" t="s">
        <v>36</v>
      </c>
      <c r="R188" t="s">
        <v>471</v>
      </c>
    </row>
    <row r="189" spans="1:18" x14ac:dyDescent="0.3">
      <c r="A189">
        <v>188</v>
      </c>
      <c r="B189" s="1" t="s">
        <v>69</v>
      </c>
      <c r="C189" t="s">
        <v>29</v>
      </c>
      <c r="D189" t="s">
        <v>29</v>
      </c>
      <c r="F189">
        <v>4829</v>
      </c>
      <c r="G189" t="s">
        <v>30</v>
      </c>
      <c r="H189" t="s">
        <v>467</v>
      </c>
      <c r="I189">
        <v>11</v>
      </c>
      <c r="J189">
        <v>1</v>
      </c>
      <c r="K189">
        <v>2</v>
      </c>
      <c r="L189" t="s">
        <v>23</v>
      </c>
      <c r="M189" t="s">
        <v>32</v>
      </c>
      <c r="N189" t="s">
        <v>167</v>
      </c>
      <c r="O189" t="s">
        <v>472</v>
      </c>
      <c r="P189" t="s">
        <v>473</v>
      </c>
      <c r="Q189" t="s">
        <v>28</v>
      </c>
    </row>
    <row r="190" spans="1:18" x14ac:dyDescent="0.3">
      <c r="A190">
        <v>189</v>
      </c>
      <c r="B190" s="1" t="s">
        <v>156</v>
      </c>
      <c r="C190" t="s">
        <v>29</v>
      </c>
      <c r="D190" t="s">
        <v>29</v>
      </c>
      <c r="F190">
        <v>4829</v>
      </c>
      <c r="G190" t="s">
        <v>30</v>
      </c>
      <c r="H190" t="s">
        <v>467</v>
      </c>
      <c r="I190">
        <v>10</v>
      </c>
      <c r="J190">
        <v>12</v>
      </c>
      <c r="K190">
        <v>2</v>
      </c>
      <c r="L190" t="s">
        <v>23</v>
      </c>
      <c r="M190" t="s">
        <v>32</v>
      </c>
      <c r="N190" t="s">
        <v>460</v>
      </c>
      <c r="O190" t="s">
        <v>461</v>
      </c>
      <c r="Q190" t="s">
        <v>28</v>
      </c>
    </row>
    <row r="191" spans="1:18" x14ac:dyDescent="0.3">
      <c r="A191">
        <v>190</v>
      </c>
      <c r="B191" s="1" t="s">
        <v>60</v>
      </c>
      <c r="C191" t="s">
        <v>29</v>
      </c>
      <c r="D191" t="s">
        <v>29</v>
      </c>
      <c r="F191">
        <v>4829</v>
      </c>
      <c r="G191" t="s">
        <v>30</v>
      </c>
      <c r="H191" t="s">
        <v>467</v>
      </c>
      <c r="I191">
        <v>10</v>
      </c>
      <c r="J191">
        <v>12</v>
      </c>
      <c r="K191">
        <v>2</v>
      </c>
      <c r="L191" t="s">
        <v>23</v>
      </c>
      <c r="M191" t="s">
        <v>32</v>
      </c>
      <c r="N191" t="s">
        <v>474</v>
      </c>
      <c r="O191" t="s">
        <v>475</v>
      </c>
      <c r="Q191" t="s">
        <v>28</v>
      </c>
    </row>
    <row r="192" spans="1:18" x14ac:dyDescent="0.3">
      <c r="A192">
        <v>191</v>
      </c>
      <c r="B192" s="1">
        <v>45108</v>
      </c>
      <c r="C192" t="s">
        <v>29</v>
      </c>
      <c r="D192" t="s">
        <v>29</v>
      </c>
      <c r="F192">
        <v>4831</v>
      </c>
      <c r="G192" t="s">
        <v>30</v>
      </c>
      <c r="H192" t="s">
        <v>476</v>
      </c>
      <c r="I192">
        <v>10</v>
      </c>
      <c r="J192">
        <v>11</v>
      </c>
      <c r="K192">
        <v>3</v>
      </c>
      <c r="L192" t="s">
        <v>38</v>
      </c>
      <c r="M192" t="s">
        <v>32</v>
      </c>
      <c r="N192" t="s">
        <v>38</v>
      </c>
      <c r="O192" t="s">
        <v>39</v>
      </c>
      <c r="P192" t="s">
        <v>74</v>
      </c>
      <c r="Q192" t="s">
        <v>38</v>
      </c>
    </row>
    <row r="193" spans="1:18" x14ac:dyDescent="0.3">
      <c r="A193">
        <v>192</v>
      </c>
      <c r="B193" s="1">
        <v>45108</v>
      </c>
      <c r="C193" t="s">
        <v>29</v>
      </c>
      <c r="D193" t="s">
        <v>29</v>
      </c>
      <c r="F193">
        <v>2538</v>
      </c>
      <c r="G193" t="s">
        <v>30</v>
      </c>
      <c r="H193" t="s">
        <v>457</v>
      </c>
      <c r="I193">
        <v>9</v>
      </c>
      <c r="J193">
        <v>12</v>
      </c>
      <c r="K193">
        <v>3</v>
      </c>
      <c r="L193" t="s">
        <v>23</v>
      </c>
      <c r="M193" t="s">
        <v>32</v>
      </c>
      <c r="N193" t="s">
        <v>477</v>
      </c>
      <c r="O193" t="s">
        <v>478</v>
      </c>
      <c r="P193" t="s">
        <v>479</v>
      </c>
      <c r="Q193" t="s">
        <v>28</v>
      </c>
    </row>
    <row r="194" spans="1:18" x14ac:dyDescent="0.3">
      <c r="A194">
        <v>193</v>
      </c>
      <c r="B194" s="1" t="s">
        <v>480</v>
      </c>
      <c r="C194" t="s">
        <v>29</v>
      </c>
      <c r="D194" t="s">
        <v>29</v>
      </c>
      <c r="F194">
        <v>2538</v>
      </c>
      <c r="G194" t="s">
        <v>30</v>
      </c>
      <c r="H194" t="s">
        <v>457</v>
      </c>
      <c r="I194" t="s">
        <v>481</v>
      </c>
      <c r="J194" t="s">
        <v>482</v>
      </c>
      <c r="K194">
        <v>144</v>
      </c>
      <c r="L194" t="s">
        <v>49</v>
      </c>
      <c r="M194" t="s">
        <v>483</v>
      </c>
      <c r="N194" t="s">
        <v>484</v>
      </c>
      <c r="O194" t="s">
        <v>452</v>
      </c>
      <c r="P194" t="s">
        <v>485</v>
      </c>
      <c r="Q194" t="s">
        <v>80</v>
      </c>
      <c r="R194" t="s">
        <v>81</v>
      </c>
    </row>
    <row r="195" spans="1:18" x14ac:dyDescent="0.3">
      <c r="A195">
        <v>194</v>
      </c>
      <c r="B195" s="1">
        <v>45108</v>
      </c>
      <c r="C195" t="s">
        <v>29</v>
      </c>
      <c r="D195" t="s">
        <v>29</v>
      </c>
      <c r="F195" t="s">
        <v>486</v>
      </c>
      <c r="G195" t="s">
        <v>30</v>
      </c>
      <c r="H195" t="s">
        <v>457</v>
      </c>
      <c r="I195">
        <v>10</v>
      </c>
      <c r="J195">
        <v>11</v>
      </c>
      <c r="K195">
        <v>3</v>
      </c>
      <c r="L195" t="s">
        <v>38</v>
      </c>
      <c r="M195" t="s">
        <v>32</v>
      </c>
      <c r="N195" t="s">
        <v>38</v>
      </c>
      <c r="O195" t="s">
        <v>487</v>
      </c>
      <c r="P195" t="s">
        <v>488</v>
      </c>
      <c r="Q195" t="s">
        <v>38</v>
      </c>
    </row>
    <row r="196" spans="1:18" x14ac:dyDescent="0.3">
      <c r="A196">
        <v>195</v>
      </c>
      <c r="B196" s="1">
        <v>44927</v>
      </c>
      <c r="C196" t="s">
        <v>29</v>
      </c>
      <c r="D196" t="s">
        <v>29</v>
      </c>
      <c r="F196">
        <v>4371</v>
      </c>
      <c r="G196" t="s">
        <v>30</v>
      </c>
      <c r="H196" t="s">
        <v>94</v>
      </c>
      <c r="I196">
        <v>10</v>
      </c>
      <c r="J196">
        <v>2</v>
      </c>
      <c r="K196">
        <v>4</v>
      </c>
      <c r="L196" t="s">
        <v>23</v>
      </c>
      <c r="M196" t="s">
        <v>32</v>
      </c>
      <c r="N196" t="s">
        <v>489</v>
      </c>
      <c r="O196" t="s">
        <v>490</v>
      </c>
      <c r="P196" t="s">
        <v>491</v>
      </c>
      <c r="Q196" t="s">
        <v>28</v>
      </c>
    </row>
    <row r="197" spans="1:18" x14ac:dyDescent="0.3">
      <c r="A197">
        <v>196</v>
      </c>
      <c r="B197" s="1" t="s">
        <v>148</v>
      </c>
      <c r="C197" t="s">
        <v>29</v>
      </c>
      <c r="D197" t="s">
        <v>29</v>
      </c>
      <c r="F197">
        <v>4387</v>
      </c>
      <c r="G197" t="s">
        <v>30</v>
      </c>
      <c r="H197" t="s">
        <v>492</v>
      </c>
      <c r="I197">
        <v>10</v>
      </c>
      <c r="J197">
        <v>2</v>
      </c>
      <c r="K197">
        <v>4</v>
      </c>
      <c r="L197" t="s">
        <v>23</v>
      </c>
      <c r="M197" t="s">
        <v>32</v>
      </c>
      <c r="N197" t="s">
        <v>493</v>
      </c>
      <c r="O197" t="s">
        <v>494</v>
      </c>
      <c r="P197" t="s">
        <v>495</v>
      </c>
      <c r="Q197" t="s">
        <v>36</v>
      </c>
      <c r="R197" t="s">
        <v>496</v>
      </c>
    </row>
    <row r="198" spans="1:18" x14ac:dyDescent="0.3">
      <c r="A198">
        <v>197</v>
      </c>
      <c r="B198" s="1">
        <v>44927</v>
      </c>
      <c r="C198" t="s">
        <v>29</v>
      </c>
      <c r="D198" t="s">
        <v>29</v>
      </c>
      <c r="F198">
        <v>1412</v>
      </c>
      <c r="G198" t="s">
        <v>30</v>
      </c>
      <c r="H198" t="s">
        <v>67</v>
      </c>
      <c r="I198">
        <v>10</v>
      </c>
      <c r="J198">
        <v>1</v>
      </c>
      <c r="K198">
        <v>3</v>
      </c>
      <c r="L198" t="s">
        <v>38</v>
      </c>
      <c r="M198" t="s">
        <v>68</v>
      </c>
      <c r="N198" t="s">
        <v>38</v>
      </c>
      <c r="O198" t="s">
        <v>39</v>
      </c>
      <c r="P198" t="s">
        <v>40</v>
      </c>
      <c r="Q198" t="s">
        <v>38</v>
      </c>
    </row>
    <row r="199" spans="1:18" x14ac:dyDescent="0.3">
      <c r="A199">
        <v>198</v>
      </c>
      <c r="B199" s="1" t="s">
        <v>145</v>
      </c>
      <c r="C199" t="s">
        <v>29</v>
      </c>
      <c r="D199" t="s">
        <v>29</v>
      </c>
      <c r="F199">
        <v>1415</v>
      </c>
      <c r="G199" t="s">
        <v>30</v>
      </c>
      <c r="H199" t="s">
        <v>67</v>
      </c>
      <c r="I199">
        <v>10</v>
      </c>
      <c r="J199">
        <v>1</v>
      </c>
      <c r="K199">
        <v>3</v>
      </c>
      <c r="L199" t="s">
        <v>38</v>
      </c>
      <c r="M199" t="s">
        <v>68</v>
      </c>
      <c r="N199" t="s">
        <v>38</v>
      </c>
      <c r="O199" t="s">
        <v>39</v>
      </c>
      <c r="P199" t="s">
        <v>40</v>
      </c>
      <c r="Q199" t="s">
        <v>38</v>
      </c>
    </row>
    <row r="200" spans="1:18" x14ac:dyDescent="0.3">
      <c r="A200">
        <v>199</v>
      </c>
      <c r="B200" s="1"/>
      <c r="C200" t="s">
        <v>29</v>
      </c>
      <c r="D200" t="s">
        <v>29</v>
      </c>
      <c r="F200">
        <v>6423</v>
      </c>
      <c r="K200">
        <f>7*18</f>
        <v>126</v>
      </c>
      <c r="L200" t="s">
        <v>497</v>
      </c>
      <c r="M200" t="s">
        <v>498</v>
      </c>
      <c r="N200" t="s">
        <v>499</v>
      </c>
      <c r="O200" t="s">
        <v>500</v>
      </c>
      <c r="P200" t="s">
        <v>500</v>
      </c>
      <c r="Q200" t="s">
        <v>36</v>
      </c>
      <c r="R200" t="s">
        <v>501</v>
      </c>
    </row>
    <row r="201" spans="1:18" x14ac:dyDescent="0.3">
      <c r="A201">
        <v>200</v>
      </c>
      <c r="B201" s="1"/>
      <c r="C201" t="s">
        <v>207</v>
      </c>
      <c r="D201" t="s">
        <v>207</v>
      </c>
      <c r="K201">
        <f>10*18</f>
        <v>180</v>
      </c>
      <c r="L201" t="s">
        <v>497</v>
      </c>
      <c r="Q201" t="s">
        <v>36</v>
      </c>
    </row>
    <row r="202" spans="1:18" x14ac:dyDescent="0.3">
      <c r="A202">
        <v>201</v>
      </c>
      <c r="B202" s="1"/>
      <c r="C202" t="s">
        <v>207</v>
      </c>
      <c r="D202" t="s">
        <v>207</v>
      </c>
      <c r="K202">
        <f>5*18</f>
        <v>90</v>
      </c>
      <c r="L202" t="s">
        <v>497</v>
      </c>
      <c r="Q202" t="s">
        <v>36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CFAB9-16E5-45DF-8DEE-EF9CB8C86960}">
  <dimension ref="A1:I193"/>
  <sheetViews>
    <sheetView workbookViewId="0">
      <selection activeCell="O10" sqref="O10"/>
    </sheetView>
  </sheetViews>
  <sheetFormatPr defaultRowHeight="14.4" x14ac:dyDescent="0.3"/>
  <sheetData>
    <row r="1" spans="1:9" x14ac:dyDescent="0.3">
      <c r="A1" s="2" t="s">
        <v>502</v>
      </c>
      <c r="B1" s="3" t="s">
        <v>503</v>
      </c>
      <c r="C1" s="3" t="s">
        <v>504</v>
      </c>
      <c r="D1" s="3" t="s">
        <v>505</v>
      </c>
      <c r="E1" s="3" t="s">
        <v>506</v>
      </c>
      <c r="F1" s="3" t="s">
        <v>507</v>
      </c>
      <c r="G1" s="3" t="s">
        <v>508</v>
      </c>
      <c r="H1" s="2" t="s">
        <v>509</v>
      </c>
      <c r="I1" s="3" t="s">
        <v>510</v>
      </c>
    </row>
    <row r="2" spans="1:9" x14ac:dyDescent="0.3">
      <c r="A2" s="4">
        <f>F2+E2+D2</f>
        <v>4783</v>
      </c>
      <c r="B2" s="5"/>
      <c r="C2" s="5"/>
      <c r="D2" s="5">
        <v>0</v>
      </c>
      <c r="E2" s="5">
        <v>3380</v>
      </c>
      <c r="F2" s="5">
        <v>1403</v>
      </c>
      <c r="G2" s="5">
        <v>1067</v>
      </c>
      <c r="H2" s="4" t="s">
        <v>511</v>
      </c>
      <c r="I2" s="3">
        <v>6381</v>
      </c>
    </row>
    <row r="3" spans="1:9" x14ac:dyDescent="0.3">
      <c r="A3" s="4">
        <f t="shared" ref="A3:A66" si="0">F3+E3+D3</f>
        <v>3580</v>
      </c>
      <c r="B3" s="5"/>
      <c r="C3" s="5"/>
      <c r="D3" s="5">
        <v>741</v>
      </c>
      <c r="E3" s="5">
        <v>668</v>
      </c>
      <c r="F3" s="5">
        <v>2171</v>
      </c>
      <c r="G3" s="5">
        <v>1292</v>
      </c>
      <c r="H3" s="4" t="s">
        <v>512</v>
      </c>
      <c r="I3" s="3">
        <v>5465</v>
      </c>
    </row>
    <row r="4" spans="1:9" x14ac:dyDescent="0.3">
      <c r="A4" s="4">
        <f t="shared" si="0"/>
        <v>44520</v>
      </c>
      <c r="B4" s="5"/>
      <c r="C4" s="5"/>
      <c r="D4" s="5">
        <v>633</v>
      </c>
      <c r="E4" s="5">
        <v>42032</v>
      </c>
      <c r="F4" s="5">
        <v>1855</v>
      </c>
      <c r="G4" s="5">
        <v>1046</v>
      </c>
      <c r="H4" s="4" t="s">
        <v>513</v>
      </c>
      <c r="I4" s="3">
        <v>3526</v>
      </c>
    </row>
    <row r="5" spans="1:9" x14ac:dyDescent="0.3">
      <c r="A5" s="4">
        <f t="shared" si="0"/>
        <v>869</v>
      </c>
      <c r="B5" s="5"/>
      <c r="C5" s="5"/>
      <c r="D5" s="5">
        <v>0</v>
      </c>
      <c r="E5" s="5">
        <v>0</v>
      </c>
      <c r="F5" s="5">
        <v>869</v>
      </c>
      <c r="G5" s="5">
        <v>658</v>
      </c>
      <c r="H5" s="4" t="s">
        <v>514</v>
      </c>
      <c r="I5" s="3">
        <v>2541</v>
      </c>
    </row>
    <row r="6" spans="1:9" x14ac:dyDescent="0.3">
      <c r="A6" s="4">
        <f t="shared" si="0"/>
        <v>4991</v>
      </c>
      <c r="B6" s="5"/>
      <c r="C6" s="5"/>
      <c r="D6" s="5">
        <v>0</v>
      </c>
      <c r="E6" s="5">
        <v>1667</v>
      </c>
      <c r="F6" s="5">
        <v>3324</v>
      </c>
      <c r="G6" s="5">
        <v>3471</v>
      </c>
      <c r="H6" s="4" t="s">
        <v>512</v>
      </c>
      <c r="I6" s="3">
        <v>2913</v>
      </c>
    </row>
    <row r="7" spans="1:9" x14ac:dyDescent="0.3">
      <c r="A7" s="4">
        <f t="shared" si="0"/>
        <v>4698</v>
      </c>
      <c r="B7" s="5"/>
      <c r="C7" s="5"/>
      <c r="D7" s="5">
        <v>350</v>
      </c>
      <c r="E7" s="5">
        <v>256</v>
      </c>
      <c r="F7" s="5">
        <v>4092</v>
      </c>
      <c r="G7" s="5">
        <v>3748</v>
      </c>
      <c r="H7" s="4" t="s">
        <v>512</v>
      </c>
      <c r="I7" s="3">
        <v>2914</v>
      </c>
    </row>
    <row r="8" spans="1:9" x14ac:dyDescent="0.3">
      <c r="A8" s="4">
        <f t="shared" si="0"/>
        <v>0</v>
      </c>
      <c r="B8" s="5"/>
      <c r="C8" s="5"/>
      <c r="D8" s="5">
        <v>0</v>
      </c>
      <c r="E8" s="5">
        <v>0</v>
      </c>
      <c r="F8" s="5">
        <v>0</v>
      </c>
      <c r="G8" s="5">
        <v>0</v>
      </c>
      <c r="H8" s="4" t="s">
        <v>512</v>
      </c>
      <c r="I8" s="3">
        <v>2287</v>
      </c>
    </row>
    <row r="9" spans="1:9" x14ac:dyDescent="0.3">
      <c r="A9" s="4">
        <f t="shared" si="0"/>
        <v>4396</v>
      </c>
      <c r="B9" s="5"/>
      <c r="C9" s="5"/>
      <c r="D9" s="5">
        <v>540</v>
      </c>
      <c r="E9" s="5">
        <v>534</v>
      </c>
      <c r="F9" s="5">
        <v>3322</v>
      </c>
      <c r="G9" s="5">
        <v>3638</v>
      </c>
      <c r="H9" s="4" t="s">
        <v>512</v>
      </c>
      <c r="I9" s="3">
        <v>2289</v>
      </c>
    </row>
    <row r="10" spans="1:9" x14ac:dyDescent="0.3">
      <c r="A10" s="4">
        <f t="shared" si="0"/>
        <v>8074</v>
      </c>
      <c r="B10" s="5"/>
      <c r="C10" s="5"/>
      <c r="D10" s="5">
        <v>350</v>
      </c>
      <c r="E10" s="5">
        <v>4347</v>
      </c>
      <c r="F10" s="5">
        <v>3377</v>
      </c>
      <c r="G10" s="5">
        <v>3473</v>
      </c>
      <c r="H10" s="4" t="s">
        <v>512</v>
      </c>
      <c r="I10" s="3">
        <v>7623</v>
      </c>
    </row>
    <row r="11" spans="1:9" x14ac:dyDescent="0.3">
      <c r="A11" s="4">
        <f t="shared" si="0"/>
        <v>4733</v>
      </c>
      <c r="B11" s="5"/>
      <c r="C11" s="5"/>
      <c r="D11" s="5">
        <v>542</v>
      </c>
      <c r="E11" s="5">
        <v>340</v>
      </c>
      <c r="F11" s="5">
        <v>3851</v>
      </c>
      <c r="G11" s="5">
        <v>4200</v>
      </c>
      <c r="H11" s="4" t="s">
        <v>512</v>
      </c>
      <c r="I11" s="3">
        <v>8335</v>
      </c>
    </row>
    <row r="12" spans="1:9" x14ac:dyDescent="0.3">
      <c r="A12" s="4">
        <f t="shared" si="0"/>
        <v>15401</v>
      </c>
      <c r="B12" s="5"/>
      <c r="C12" s="5" t="s">
        <v>504</v>
      </c>
      <c r="D12" s="5">
        <v>741</v>
      </c>
      <c r="E12" s="5">
        <v>14660</v>
      </c>
      <c r="F12" s="5">
        <v>0</v>
      </c>
      <c r="G12" s="5">
        <v>0</v>
      </c>
      <c r="H12" s="4" t="s">
        <v>512</v>
      </c>
      <c r="I12" s="3">
        <v>2956</v>
      </c>
    </row>
    <row r="13" spans="1:9" x14ac:dyDescent="0.3">
      <c r="A13" s="4">
        <f t="shared" si="0"/>
        <v>5113</v>
      </c>
      <c r="B13" s="5"/>
      <c r="C13" s="5"/>
      <c r="D13" s="5">
        <v>0</v>
      </c>
      <c r="E13" s="5">
        <v>1174</v>
      </c>
      <c r="F13" s="5">
        <v>3939</v>
      </c>
      <c r="G13" s="5">
        <v>3283</v>
      </c>
      <c r="H13" s="4" t="s">
        <v>512</v>
      </c>
      <c r="I13" s="3">
        <v>4516</v>
      </c>
    </row>
    <row r="14" spans="1:9" x14ac:dyDescent="0.3">
      <c r="A14" s="4">
        <f t="shared" si="0"/>
        <v>880</v>
      </c>
      <c r="B14" s="5"/>
      <c r="C14" s="5" t="s">
        <v>504</v>
      </c>
      <c r="D14" s="5">
        <v>0</v>
      </c>
      <c r="E14" s="5">
        <v>0</v>
      </c>
      <c r="F14" s="5">
        <v>880</v>
      </c>
      <c r="G14" s="5">
        <v>603</v>
      </c>
      <c r="H14" s="4" t="s">
        <v>515</v>
      </c>
      <c r="I14" s="3">
        <v>3628</v>
      </c>
    </row>
    <row r="15" spans="1:9" x14ac:dyDescent="0.3">
      <c r="A15" s="4">
        <f t="shared" si="0"/>
        <v>6274</v>
      </c>
      <c r="B15" s="5"/>
      <c r="C15" s="5"/>
      <c r="D15" s="5">
        <v>741</v>
      </c>
      <c r="E15" s="5">
        <v>307</v>
      </c>
      <c r="F15" s="5">
        <v>5226</v>
      </c>
      <c r="G15" s="5">
        <v>5453</v>
      </c>
      <c r="H15" s="4" t="s">
        <v>512</v>
      </c>
      <c r="I15" s="3">
        <v>4621</v>
      </c>
    </row>
    <row r="16" spans="1:9" x14ac:dyDescent="0.3">
      <c r="A16" s="4">
        <f t="shared" si="0"/>
        <v>6114</v>
      </c>
      <c r="B16" s="5"/>
      <c r="C16" s="5"/>
      <c r="D16" s="5">
        <v>741</v>
      </c>
      <c r="E16" s="5">
        <v>1725</v>
      </c>
      <c r="F16" s="5">
        <v>3648</v>
      </c>
      <c r="G16" s="5">
        <v>3521</v>
      </c>
      <c r="H16" s="4" t="s">
        <v>512</v>
      </c>
      <c r="I16" s="3">
        <v>4623</v>
      </c>
    </row>
    <row r="17" spans="1:9" x14ac:dyDescent="0.3">
      <c r="A17" s="4">
        <f t="shared" si="0"/>
        <v>7970</v>
      </c>
      <c r="B17" s="5" t="s">
        <v>516</v>
      </c>
      <c r="C17" s="5"/>
      <c r="D17" s="5">
        <v>741</v>
      </c>
      <c r="E17" s="5">
        <v>1974</v>
      </c>
      <c r="F17" s="5">
        <v>5255</v>
      </c>
      <c r="G17" s="5">
        <v>6205</v>
      </c>
      <c r="H17" s="4" t="s">
        <v>512</v>
      </c>
      <c r="I17" s="3">
        <v>4618</v>
      </c>
    </row>
    <row r="18" spans="1:9" x14ac:dyDescent="0.3">
      <c r="A18" s="4">
        <f t="shared" si="0"/>
        <v>6840</v>
      </c>
      <c r="B18" s="5" t="s">
        <v>516</v>
      </c>
      <c r="C18" s="5"/>
      <c r="D18" s="5">
        <v>741</v>
      </c>
      <c r="E18" s="5">
        <v>3168</v>
      </c>
      <c r="F18" s="5">
        <v>2931</v>
      </c>
      <c r="G18" s="5">
        <v>3042</v>
      </c>
      <c r="H18" s="4" t="s">
        <v>512</v>
      </c>
      <c r="I18" s="3">
        <v>6423</v>
      </c>
    </row>
    <row r="19" spans="1:9" x14ac:dyDescent="0.3">
      <c r="A19" s="4">
        <f t="shared" si="0"/>
        <v>4592</v>
      </c>
      <c r="B19" s="5"/>
      <c r="C19" s="5"/>
      <c r="D19" s="5">
        <v>350</v>
      </c>
      <c r="E19" s="5">
        <v>216</v>
      </c>
      <c r="F19" s="5">
        <v>4026</v>
      </c>
      <c r="G19" s="5">
        <v>3300</v>
      </c>
      <c r="H19" s="4" t="s">
        <v>512</v>
      </c>
      <c r="I19" s="3">
        <v>5479</v>
      </c>
    </row>
    <row r="20" spans="1:9" x14ac:dyDescent="0.3">
      <c r="A20" s="4">
        <f t="shared" si="0"/>
        <v>5302</v>
      </c>
      <c r="B20" s="5"/>
      <c r="C20" s="5"/>
      <c r="D20" s="5">
        <v>0</v>
      </c>
      <c r="E20" s="5">
        <v>912</v>
      </c>
      <c r="F20" s="5">
        <v>4390</v>
      </c>
      <c r="G20" s="5">
        <v>5167</v>
      </c>
      <c r="H20" s="4" t="s">
        <v>512</v>
      </c>
      <c r="I20" s="3">
        <v>5912</v>
      </c>
    </row>
    <row r="21" spans="1:9" x14ac:dyDescent="0.3">
      <c r="A21" s="4">
        <f t="shared" si="0"/>
        <v>4439</v>
      </c>
      <c r="B21" s="5"/>
      <c r="C21" s="5"/>
      <c r="D21" s="5">
        <v>0</v>
      </c>
      <c r="E21" s="5">
        <v>2394</v>
      </c>
      <c r="F21" s="5">
        <v>2045</v>
      </c>
      <c r="G21" s="5">
        <v>2302</v>
      </c>
      <c r="H21" s="4" t="s">
        <v>517</v>
      </c>
      <c r="I21" s="3">
        <v>9375</v>
      </c>
    </row>
    <row r="22" spans="1:9" x14ac:dyDescent="0.3">
      <c r="A22" s="4">
        <f t="shared" si="0"/>
        <v>5746</v>
      </c>
      <c r="B22" s="5"/>
      <c r="C22" s="5"/>
      <c r="D22" s="5">
        <v>542</v>
      </c>
      <c r="E22" s="5">
        <v>352</v>
      </c>
      <c r="F22" s="5">
        <v>4852</v>
      </c>
      <c r="G22" s="5">
        <v>5844</v>
      </c>
      <c r="H22" s="4" t="s">
        <v>512</v>
      </c>
      <c r="I22" s="3">
        <v>1416</v>
      </c>
    </row>
    <row r="23" spans="1:9" x14ac:dyDescent="0.3">
      <c r="A23" s="4">
        <f t="shared" si="0"/>
        <v>1816</v>
      </c>
      <c r="B23" s="5"/>
      <c r="C23" s="5"/>
      <c r="D23" s="5">
        <v>0</v>
      </c>
      <c r="E23" s="5">
        <v>0</v>
      </c>
      <c r="F23" s="5">
        <v>1816</v>
      </c>
      <c r="G23" s="5">
        <v>1765</v>
      </c>
      <c r="H23" s="4" t="s">
        <v>512</v>
      </c>
      <c r="I23" s="3">
        <v>1418</v>
      </c>
    </row>
    <row r="24" spans="1:9" x14ac:dyDescent="0.3">
      <c r="A24" s="4">
        <f t="shared" si="0"/>
        <v>2331</v>
      </c>
      <c r="B24" s="5"/>
      <c r="C24" s="5"/>
      <c r="D24" s="5">
        <v>741</v>
      </c>
      <c r="E24" s="5">
        <v>690</v>
      </c>
      <c r="F24" s="5">
        <v>900</v>
      </c>
      <c r="G24" s="5">
        <v>368</v>
      </c>
      <c r="H24" s="4" t="s">
        <v>512</v>
      </c>
      <c r="I24" s="3">
        <v>1843</v>
      </c>
    </row>
    <row r="25" spans="1:9" x14ac:dyDescent="0.3">
      <c r="A25" s="4">
        <f t="shared" si="0"/>
        <v>5801</v>
      </c>
      <c r="B25" s="5"/>
      <c r="C25" s="5"/>
      <c r="D25" s="5">
        <v>350</v>
      </c>
      <c r="E25" s="5">
        <v>3451</v>
      </c>
      <c r="F25" s="5">
        <v>2000</v>
      </c>
      <c r="G25" s="5">
        <v>764</v>
      </c>
      <c r="H25" s="4" t="s">
        <v>512</v>
      </c>
      <c r="I25" s="3">
        <v>5734</v>
      </c>
    </row>
    <row r="26" spans="1:9" x14ac:dyDescent="0.3">
      <c r="A26" s="4">
        <f t="shared" si="0"/>
        <v>2337</v>
      </c>
      <c r="B26" s="5"/>
      <c r="C26" s="5"/>
      <c r="D26" s="5">
        <v>0</v>
      </c>
      <c r="E26" s="5">
        <v>0</v>
      </c>
      <c r="F26" s="5">
        <v>2337</v>
      </c>
      <c r="G26" s="5">
        <v>1909</v>
      </c>
      <c r="H26" s="4" t="s">
        <v>512</v>
      </c>
      <c r="I26" s="3">
        <v>3492</v>
      </c>
    </row>
    <row r="27" spans="1:9" x14ac:dyDescent="0.3">
      <c r="A27" s="4">
        <f t="shared" si="0"/>
        <v>5614</v>
      </c>
      <c r="B27" s="5"/>
      <c r="C27" s="5"/>
      <c r="D27" s="5">
        <v>1104</v>
      </c>
      <c r="E27" s="5">
        <v>1065</v>
      </c>
      <c r="F27" s="5">
        <v>3445</v>
      </c>
      <c r="G27" s="5">
        <v>4694</v>
      </c>
      <c r="H27" s="4" t="s">
        <v>518</v>
      </c>
      <c r="I27" s="3">
        <v>7498</v>
      </c>
    </row>
    <row r="28" spans="1:9" x14ac:dyDescent="0.3">
      <c r="A28" s="4">
        <f t="shared" si="0"/>
        <v>1340</v>
      </c>
      <c r="B28" s="5"/>
      <c r="C28" s="5"/>
      <c r="D28" s="5">
        <v>0</v>
      </c>
      <c r="E28" s="5">
        <v>25</v>
      </c>
      <c r="F28" s="5">
        <v>1315</v>
      </c>
      <c r="G28" s="5">
        <v>898</v>
      </c>
      <c r="H28" s="4" t="s">
        <v>519</v>
      </c>
      <c r="I28" s="3">
        <v>7335</v>
      </c>
    </row>
    <row r="29" spans="1:9" x14ac:dyDescent="0.3">
      <c r="A29" s="4">
        <f t="shared" si="0"/>
        <v>6683</v>
      </c>
      <c r="B29" s="5"/>
      <c r="C29" s="5"/>
      <c r="D29" s="5">
        <v>780</v>
      </c>
      <c r="E29" s="5">
        <v>420</v>
      </c>
      <c r="F29" s="5">
        <v>5483</v>
      </c>
      <c r="G29" s="5">
        <v>4466</v>
      </c>
      <c r="H29" s="4" t="s">
        <v>519</v>
      </c>
      <c r="I29" s="3">
        <v>7488</v>
      </c>
    </row>
    <row r="30" spans="1:9" x14ac:dyDescent="0.3">
      <c r="A30" s="4">
        <f t="shared" si="0"/>
        <v>4573</v>
      </c>
      <c r="B30" s="5"/>
      <c r="C30" s="5"/>
      <c r="D30" s="5">
        <v>780</v>
      </c>
      <c r="E30" s="5">
        <v>222</v>
      </c>
      <c r="F30" s="5">
        <v>3571</v>
      </c>
      <c r="G30" s="5">
        <v>3530</v>
      </c>
      <c r="H30" s="4" t="s">
        <v>519</v>
      </c>
      <c r="I30" s="3">
        <v>8218</v>
      </c>
    </row>
    <row r="31" spans="1:9" x14ac:dyDescent="0.3">
      <c r="A31" s="4">
        <f t="shared" si="0"/>
        <v>12647</v>
      </c>
      <c r="B31" s="5"/>
      <c r="C31" s="5"/>
      <c r="D31" s="5">
        <v>487</v>
      </c>
      <c r="E31" s="5">
        <v>8954</v>
      </c>
      <c r="F31" s="5">
        <v>3206</v>
      </c>
      <c r="G31" s="5">
        <v>3691</v>
      </c>
      <c r="H31" s="4" t="s">
        <v>519</v>
      </c>
      <c r="I31" s="3">
        <v>2765</v>
      </c>
    </row>
    <row r="32" spans="1:9" x14ac:dyDescent="0.3">
      <c r="A32" s="4">
        <f t="shared" si="0"/>
        <v>4109</v>
      </c>
      <c r="B32" s="5"/>
      <c r="C32" s="5"/>
      <c r="D32" s="5">
        <v>487</v>
      </c>
      <c r="E32" s="5">
        <v>380</v>
      </c>
      <c r="F32" s="5">
        <v>3242</v>
      </c>
      <c r="G32" s="5">
        <v>3899</v>
      </c>
      <c r="H32" s="4" t="s">
        <v>519</v>
      </c>
      <c r="I32" s="3">
        <v>3146</v>
      </c>
    </row>
    <row r="33" spans="1:9" x14ac:dyDescent="0.3">
      <c r="A33" s="4">
        <f t="shared" si="0"/>
        <v>5265</v>
      </c>
      <c r="B33" s="5"/>
      <c r="C33" s="5"/>
      <c r="D33" s="5">
        <v>975</v>
      </c>
      <c r="E33" s="5">
        <v>490</v>
      </c>
      <c r="F33" s="5">
        <v>3800</v>
      </c>
      <c r="G33" s="5">
        <v>4158</v>
      </c>
      <c r="H33" s="4" t="s">
        <v>519</v>
      </c>
      <c r="I33" s="3">
        <v>6549</v>
      </c>
    </row>
    <row r="34" spans="1:9" x14ac:dyDescent="0.3">
      <c r="A34" s="4">
        <f t="shared" si="0"/>
        <v>2246</v>
      </c>
      <c r="B34" s="5"/>
      <c r="C34" s="5"/>
      <c r="D34" s="5">
        <v>487</v>
      </c>
      <c r="E34" s="5">
        <v>400</v>
      </c>
      <c r="F34" s="5">
        <v>1359</v>
      </c>
      <c r="G34" s="5">
        <v>1109</v>
      </c>
      <c r="H34" s="4" t="s">
        <v>519</v>
      </c>
      <c r="I34" s="3">
        <v>1636</v>
      </c>
    </row>
    <row r="35" spans="1:9" x14ac:dyDescent="0.3">
      <c r="A35" s="4">
        <f t="shared" si="0"/>
        <v>9694</v>
      </c>
      <c r="B35" s="5"/>
      <c r="C35" s="5"/>
      <c r="D35" s="5">
        <v>400</v>
      </c>
      <c r="E35" s="5">
        <v>6440</v>
      </c>
      <c r="F35" s="5">
        <v>2854</v>
      </c>
      <c r="G35" s="5">
        <v>2730</v>
      </c>
      <c r="H35" s="4" t="s">
        <v>519</v>
      </c>
      <c r="I35" s="3">
        <v>1641</v>
      </c>
    </row>
    <row r="36" spans="1:9" x14ac:dyDescent="0.3">
      <c r="A36" s="4">
        <f t="shared" si="0"/>
        <v>5081</v>
      </c>
      <c r="B36" s="5"/>
      <c r="C36" s="5"/>
      <c r="D36" s="5">
        <v>1147</v>
      </c>
      <c r="E36" s="5">
        <v>1060</v>
      </c>
      <c r="F36" s="5">
        <v>2874</v>
      </c>
      <c r="G36" s="5">
        <v>3231</v>
      </c>
      <c r="H36" s="4" t="s">
        <v>519</v>
      </c>
      <c r="I36" s="3">
        <v>1646</v>
      </c>
    </row>
    <row r="37" spans="1:9" x14ac:dyDescent="0.3">
      <c r="A37" s="4">
        <f t="shared" si="0"/>
        <v>5944</v>
      </c>
      <c r="B37" s="5"/>
      <c r="C37" s="5"/>
      <c r="D37" s="5">
        <v>1104</v>
      </c>
      <c r="E37" s="5">
        <v>1160</v>
      </c>
      <c r="F37" s="5">
        <v>3680</v>
      </c>
      <c r="G37" s="5">
        <v>4793</v>
      </c>
      <c r="H37" s="4" t="s">
        <v>519</v>
      </c>
      <c r="I37" s="3">
        <v>7947</v>
      </c>
    </row>
    <row r="38" spans="1:9" x14ac:dyDescent="0.3">
      <c r="A38" s="4">
        <f t="shared" si="0"/>
        <v>16530</v>
      </c>
      <c r="B38" s="5"/>
      <c r="C38" s="5"/>
      <c r="D38" s="5">
        <v>1959</v>
      </c>
      <c r="E38" s="5">
        <v>5419</v>
      </c>
      <c r="F38" s="5">
        <v>9152</v>
      </c>
      <c r="G38" s="5">
        <v>9410</v>
      </c>
      <c r="H38" s="4" t="s">
        <v>519</v>
      </c>
      <c r="I38" s="3">
        <v>7949</v>
      </c>
    </row>
    <row r="39" spans="1:9" x14ac:dyDescent="0.3">
      <c r="A39" s="4">
        <f t="shared" si="0"/>
        <v>2490</v>
      </c>
      <c r="B39" s="5"/>
      <c r="C39" s="5"/>
      <c r="D39" s="5">
        <v>1092</v>
      </c>
      <c r="E39" s="5">
        <v>998</v>
      </c>
      <c r="F39" s="5">
        <v>400</v>
      </c>
      <c r="G39" s="5">
        <v>500</v>
      </c>
      <c r="H39" s="4" t="s">
        <v>519</v>
      </c>
      <c r="I39" s="3">
        <v>7959</v>
      </c>
    </row>
    <row r="40" spans="1:9" x14ac:dyDescent="0.3">
      <c r="A40" s="4">
        <f t="shared" si="0"/>
        <v>7934</v>
      </c>
      <c r="B40" s="5"/>
      <c r="C40" s="5"/>
      <c r="D40" s="5">
        <v>0</v>
      </c>
      <c r="E40" s="5">
        <v>4402</v>
      </c>
      <c r="F40" s="5">
        <v>3532</v>
      </c>
      <c r="G40" s="5">
        <v>3748</v>
      </c>
      <c r="H40" s="4" t="s">
        <v>519</v>
      </c>
      <c r="I40" s="3">
        <v>4789</v>
      </c>
    </row>
    <row r="41" spans="1:9" x14ac:dyDescent="0.3">
      <c r="A41" s="4">
        <f t="shared" si="0"/>
        <v>3832</v>
      </c>
      <c r="B41" s="5"/>
      <c r="C41" s="5"/>
      <c r="D41" s="5">
        <v>487</v>
      </c>
      <c r="E41" s="5">
        <v>130</v>
      </c>
      <c r="F41" s="5">
        <v>3215</v>
      </c>
      <c r="G41" s="5">
        <v>4104</v>
      </c>
      <c r="H41" s="4" t="s">
        <v>520</v>
      </c>
      <c r="I41" s="3">
        <v>5922</v>
      </c>
    </row>
    <row r="42" spans="1:9" x14ac:dyDescent="0.3">
      <c r="A42" s="4">
        <f t="shared" si="0"/>
        <v>6132</v>
      </c>
      <c r="B42" s="5"/>
      <c r="C42" s="5"/>
      <c r="D42" s="5">
        <v>0</v>
      </c>
      <c r="E42" s="5">
        <v>3933</v>
      </c>
      <c r="F42" s="5">
        <v>2199</v>
      </c>
      <c r="G42" s="5">
        <v>1590</v>
      </c>
      <c r="H42" s="4" t="s">
        <v>512</v>
      </c>
      <c r="I42" s="3">
        <v>5284</v>
      </c>
    </row>
    <row r="43" spans="1:9" x14ac:dyDescent="0.3">
      <c r="A43" s="4">
        <f t="shared" si="0"/>
        <v>4032</v>
      </c>
      <c r="B43" s="5"/>
      <c r="C43" s="5"/>
      <c r="D43" s="5">
        <v>350</v>
      </c>
      <c r="E43" s="5">
        <v>1256</v>
      </c>
      <c r="F43" s="5">
        <v>2426</v>
      </c>
      <c r="G43" s="5">
        <v>2211</v>
      </c>
      <c r="H43" s="4" t="s">
        <v>512</v>
      </c>
      <c r="I43" s="3">
        <v>1789</v>
      </c>
    </row>
    <row r="44" spans="1:9" x14ac:dyDescent="0.3">
      <c r="A44" s="4">
        <f t="shared" si="0"/>
        <v>5219</v>
      </c>
      <c r="B44" s="5"/>
      <c r="C44" s="5"/>
      <c r="D44" s="5">
        <v>350</v>
      </c>
      <c r="E44" s="5">
        <v>1812</v>
      </c>
      <c r="F44" s="5">
        <v>3057</v>
      </c>
      <c r="G44" s="5">
        <v>2924</v>
      </c>
      <c r="H44" s="4" t="s">
        <v>512</v>
      </c>
      <c r="I44" s="3">
        <v>3496</v>
      </c>
    </row>
    <row r="45" spans="1:9" x14ac:dyDescent="0.3">
      <c r="A45" s="4">
        <f t="shared" si="0"/>
        <v>7187</v>
      </c>
      <c r="B45" s="5"/>
      <c r="C45" s="5"/>
      <c r="D45" s="5">
        <v>0</v>
      </c>
      <c r="E45" s="5">
        <v>4408</v>
      </c>
      <c r="F45" s="5">
        <v>2779</v>
      </c>
      <c r="G45" s="5">
        <v>2208</v>
      </c>
      <c r="H45" s="4" t="s">
        <v>512</v>
      </c>
      <c r="I45" s="3">
        <v>2945</v>
      </c>
    </row>
    <row r="46" spans="1:9" x14ac:dyDescent="0.3">
      <c r="A46" s="4">
        <f t="shared" si="0"/>
        <v>1527</v>
      </c>
      <c r="B46" s="5"/>
      <c r="C46" s="5"/>
      <c r="D46" s="5">
        <v>0</v>
      </c>
      <c r="E46" s="5">
        <v>0</v>
      </c>
      <c r="F46" s="5">
        <v>1527</v>
      </c>
      <c r="G46" s="5">
        <v>1148</v>
      </c>
      <c r="H46" s="4" t="s">
        <v>512</v>
      </c>
      <c r="I46" s="3">
        <v>2286</v>
      </c>
    </row>
    <row r="47" spans="1:9" x14ac:dyDescent="0.3">
      <c r="A47" s="4">
        <f t="shared" si="0"/>
        <v>3542</v>
      </c>
      <c r="B47" s="5"/>
      <c r="C47" s="5"/>
      <c r="D47" s="5">
        <v>350</v>
      </c>
      <c r="E47" s="5">
        <v>136</v>
      </c>
      <c r="F47" s="5">
        <v>3056</v>
      </c>
      <c r="G47" s="5">
        <v>2979</v>
      </c>
      <c r="H47" s="4" t="s">
        <v>512</v>
      </c>
      <c r="I47" s="3">
        <v>7621</v>
      </c>
    </row>
    <row r="48" spans="1:9" x14ac:dyDescent="0.3">
      <c r="A48" s="4">
        <f t="shared" si="0"/>
        <v>2733</v>
      </c>
      <c r="B48" s="5"/>
      <c r="C48" s="5"/>
      <c r="D48" s="5">
        <v>633</v>
      </c>
      <c r="E48" s="5">
        <v>280</v>
      </c>
      <c r="F48" s="5">
        <v>1820</v>
      </c>
      <c r="G48" s="5">
        <v>2035</v>
      </c>
      <c r="H48" s="4" t="s">
        <v>521</v>
      </c>
      <c r="I48" s="3">
        <v>4528</v>
      </c>
    </row>
    <row r="49" spans="1:9" x14ac:dyDescent="0.3">
      <c r="A49" s="4">
        <f t="shared" si="0"/>
        <v>1551</v>
      </c>
      <c r="B49" s="5"/>
      <c r="C49" s="5"/>
      <c r="D49" s="5">
        <v>0</v>
      </c>
      <c r="E49" s="5">
        <v>604</v>
      </c>
      <c r="F49" s="5">
        <v>947</v>
      </c>
      <c r="G49" s="5">
        <v>917</v>
      </c>
      <c r="H49" s="4" t="s">
        <v>521</v>
      </c>
      <c r="I49" s="3">
        <v>2864</v>
      </c>
    </row>
    <row r="50" spans="1:9" x14ac:dyDescent="0.3">
      <c r="A50" s="4">
        <f t="shared" si="0"/>
        <v>3061</v>
      </c>
      <c r="B50" s="5"/>
      <c r="C50" s="5"/>
      <c r="D50" s="5">
        <v>350</v>
      </c>
      <c r="E50" s="5">
        <v>136</v>
      </c>
      <c r="F50" s="5">
        <v>2575</v>
      </c>
      <c r="G50" s="5">
        <v>2534</v>
      </c>
      <c r="H50" s="4" t="s">
        <v>521</v>
      </c>
      <c r="I50" s="3">
        <v>8653</v>
      </c>
    </row>
    <row r="51" spans="1:9" x14ac:dyDescent="0.3">
      <c r="A51" s="4">
        <f t="shared" si="0"/>
        <v>2780</v>
      </c>
      <c r="B51" s="5"/>
      <c r="C51" s="5"/>
      <c r="D51" s="5">
        <v>633</v>
      </c>
      <c r="E51" s="5">
        <v>640</v>
      </c>
      <c r="F51" s="5">
        <v>1507</v>
      </c>
      <c r="G51" s="5">
        <v>2009</v>
      </c>
      <c r="H51" s="4" t="s">
        <v>521</v>
      </c>
      <c r="I51" s="3">
        <v>8694</v>
      </c>
    </row>
    <row r="52" spans="1:9" x14ac:dyDescent="0.3">
      <c r="A52" s="4">
        <f t="shared" si="0"/>
        <v>1980</v>
      </c>
      <c r="B52" s="5"/>
      <c r="C52" s="5"/>
      <c r="D52" s="5">
        <v>0</v>
      </c>
      <c r="E52" s="5">
        <v>45</v>
      </c>
      <c r="F52" s="5">
        <v>1935</v>
      </c>
      <c r="G52" s="5">
        <v>2409</v>
      </c>
      <c r="H52" s="4" t="s">
        <v>521</v>
      </c>
      <c r="I52" s="3">
        <v>4462</v>
      </c>
    </row>
    <row r="53" spans="1:9" x14ac:dyDescent="0.3">
      <c r="A53" s="4">
        <f t="shared" si="0"/>
        <v>3897</v>
      </c>
      <c r="B53" s="5"/>
      <c r="C53" s="5" t="s">
        <v>504</v>
      </c>
      <c r="D53" s="5">
        <v>741</v>
      </c>
      <c r="E53" s="5">
        <v>216</v>
      </c>
      <c r="F53" s="5">
        <v>2940</v>
      </c>
      <c r="G53" s="5">
        <v>2758</v>
      </c>
      <c r="H53" s="4" t="s">
        <v>521</v>
      </c>
      <c r="I53" s="3">
        <v>1798</v>
      </c>
    </row>
    <row r="54" spans="1:9" x14ac:dyDescent="0.3">
      <c r="A54" s="4">
        <f t="shared" si="0"/>
        <v>2828</v>
      </c>
      <c r="B54" s="5"/>
      <c r="C54" s="5"/>
      <c r="D54" s="5">
        <v>0</v>
      </c>
      <c r="E54" s="5">
        <v>0</v>
      </c>
      <c r="F54" s="5">
        <v>2828</v>
      </c>
      <c r="G54" s="5">
        <v>2519</v>
      </c>
      <c r="H54" s="4" t="s">
        <v>512</v>
      </c>
      <c r="I54" s="3">
        <v>8334</v>
      </c>
    </row>
    <row r="55" spans="1:9" x14ac:dyDescent="0.3">
      <c r="A55" s="4">
        <f t="shared" si="0"/>
        <v>0</v>
      </c>
      <c r="B55" s="5"/>
      <c r="C55" s="5" t="s">
        <v>504</v>
      </c>
      <c r="D55" s="5">
        <v>0</v>
      </c>
      <c r="E55" s="5">
        <v>0</v>
      </c>
      <c r="F55" s="5">
        <v>0</v>
      </c>
      <c r="G55" s="5">
        <v>0</v>
      </c>
      <c r="H55" s="4" t="s">
        <v>512</v>
      </c>
      <c r="I55" s="3">
        <v>8339</v>
      </c>
    </row>
    <row r="56" spans="1:9" x14ac:dyDescent="0.3">
      <c r="A56" s="4">
        <f t="shared" si="0"/>
        <v>0</v>
      </c>
      <c r="B56" s="5"/>
      <c r="C56" s="5"/>
      <c r="D56" s="5">
        <v>0</v>
      </c>
      <c r="E56" s="5">
        <v>0</v>
      </c>
      <c r="F56" s="5">
        <v>0</v>
      </c>
      <c r="G56" s="5">
        <v>0</v>
      </c>
      <c r="H56" s="4" t="s">
        <v>522</v>
      </c>
      <c r="I56" s="3">
        <v>6917</v>
      </c>
    </row>
    <row r="57" spans="1:9" x14ac:dyDescent="0.3">
      <c r="A57" s="4">
        <f t="shared" si="0"/>
        <v>150</v>
      </c>
      <c r="B57" s="5"/>
      <c r="C57" s="5"/>
      <c r="D57" s="5">
        <v>0</v>
      </c>
      <c r="E57" s="5">
        <v>150</v>
      </c>
      <c r="F57" s="5">
        <v>0</v>
      </c>
      <c r="G57" s="5">
        <v>0</v>
      </c>
      <c r="H57" s="4" t="s">
        <v>522</v>
      </c>
      <c r="I57" s="3">
        <v>3652</v>
      </c>
    </row>
    <row r="58" spans="1:9" x14ac:dyDescent="0.3">
      <c r="A58" s="4">
        <f t="shared" si="0"/>
        <v>0</v>
      </c>
      <c r="B58" s="5"/>
      <c r="C58" s="5"/>
      <c r="D58" s="5">
        <v>0</v>
      </c>
      <c r="E58" s="5">
        <v>0</v>
      </c>
      <c r="F58" s="5">
        <v>0</v>
      </c>
      <c r="G58" s="5">
        <v>0</v>
      </c>
      <c r="H58" s="4" t="s">
        <v>522</v>
      </c>
      <c r="I58" s="3">
        <v>6417</v>
      </c>
    </row>
    <row r="59" spans="1:9" x14ac:dyDescent="0.3">
      <c r="A59" s="4">
        <f t="shared" si="0"/>
        <v>11364</v>
      </c>
      <c r="B59" s="5"/>
      <c r="C59" s="5"/>
      <c r="D59" s="5">
        <v>1180</v>
      </c>
      <c r="E59" s="5">
        <v>8779</v>
      </c>
      <c r="F59" s="5">
        <v>1405</v>
      </c>
      <c r="G59" s="5">
        <v>0</v>
      </c>
      <c r="H59" s="4" t="s">
        <v>522</v>
      </c>
      <c r="I59" s="3">
        <v>7383</v>
      </c>
    </row>
    <row r="60" spans="1:9" x14ac:dyDescent="0.3">
      <c r="A60" s="4">
        <f t="shared" si="0"/>
        <v>217</v>
      </c>
      <c r="B60" s="5"/>
      <c r="C60" s="5"/>
      <c r="D60" s="5">
        <v>0</v>
      </c>
      <c r="E60" s="5">
        <v>0</v>
      </c>
      <c r="F60" s="5">
        <v>217</v>
      </c>
      <c r="G60" s="5">
        <v>213</v>
      </c>
      <c r="H60" s="4" t="s">
        <v>522</v>
      </c>
      <c r="I60" s="3">
        <v>2193</v>
      </c>
    </row>
    <row r="61" spans="1:9" x14ac:dyDescent="0.3">
      <c r="A61" s="4">
        <f t="shared" si="0"/>
        <v>14443</v>
      </c>
      <c r="B61" s="5"/>
      <c r="C61" s="5"/>
      <c r="D61" s="5">
        <v>0</v>
      </c>
      <c r="E61" s="5">
        <v>11463</v>
      </c>
      <c r="F61" s="5">
        <v>2980</v>
      </c>
      <c r="G61" s="5">
        <v>0</v>
      </c>
      <c r="H61" s="4" t="s">
        <v>522</v>
      </c>
      <c r="I61" s="3">
        <v>3475</v>
      </c>
    </row>
    <row r="62" spans="1:9" x14ac:dyDescent="0.3">
      <c r="A62" s="4">
        <f t="shared" si="0"/>
        <v>1180</v>
      </c>
      <c r="B62" s="5"/>
      <c r="C62" s="5"/>
      <c r="D62" s="5">
        <v>0</v>
      </c>
      <c r="E62" s="5">
        <v>0</v>
      </c>
      <c r="F62" s="5">
        <v>1180</v>
      </c>
      <c r="G62" s="5">
        <v>0</v>
      </c>
      <c r="H62" s="4" t="s">
        <v>522</v>
      </c>
      <c r="I62" s="3">
        <v>1667</v>
      </c>
    </row>
    <row r="63" spans="1:9" x14ac:dyDescent="0.3">
      <c r="A63" s="4">
        <f t="shared" si="0"/>
        <v>0</v>
      </c>
      <c r="B63" s="5"/>
      <c r="C63" s="5"/>
      <c r="D63" s="5">
        <v>0</v>
      </c>
      <c r="E63" s="5">
        <v>0</v>
      </c>
      <c r="F63" s="5">
        <v>0</v>
      </c>
      <c r="G63" s="5">
        <v>0</v>
      </c>
      <c r="H63" s="4" t="s">
        <v>522</v>
      </c>
      <c r="I63" s="3">
        <v>4317</v>
      </c>
    </row>
    <row r="64" spans="1:9" x14ac:dyDescent="0.3">
      <c r="A64" s="4">
        <f t="shared" si="0"/>
        <v>1900</v>
      </c>
      <c r="B64" s="5"/>
      <c r="C64" s="5"/>
      <c r="D64" s="5">
        <v>0</v>
      </c>
      <c r="E64" s="5">
        <v>0</v>
      </c>
      <c r="F64" s="5">
        <v>1900</v>
      </c>
      <c r="G64" s="5">
        <v>0</v>
      </c>
      <c r="H64" s="4" t="s">
        <v>522</v>
      </c>
      <c r="I64" s="3">
        <v>8647</v>
      </c>
    </row>
    <row r="65" spans="1:9" x14ac:dyDescent="0.3">
      <c r="A65" s="4">
        <f t="shared" si="0"/>
        <v>0</v>
      </c>
      <c r="B65" s="5"/>
      <c r="C65" s="5"/>
      <c r="D65" s="5">
        <v>0</v>
      </c>
      <c r="E65" s="5">
        <v>0</v>
      </c>
      <c r="F65" s="5">
        <v>0</v>
      </c>
      <c r="G65" s="5">
        <v>0</v>
      </c>
      <c r="H65" s="4" t="s">
        <v>522</v>
      </c>
      <c r="I65" s="3">
        <v>5157</v>
      </c>
    </row>
    <row r="66" spans="1:9" x14ac:dyDescent="0.3">
      <c r="A66" s="4">
        <f t="shared" si="0"/>
        <v>5211</v>
      </c>
      <c r="B66" s="5"/>
      <c r="C66" s="5"/>
      <c r="D66" s="5">
        <v>0</v>
      </c>
      <c r="E66" s="5">
        <v>2791</v>
      </c>
      <c r="F66" s="5">
        <v>2420</v>
      </c>
      <c r="G66" s="5">
        <v>2249</v>
      </c>
      <c r="H66" s="4" t="s">
        <v>512</v>
      </c>
      <c r="I66" s="3">
        <v>4615</v>
      </c>
    </row>
    <row r="67" spans="1:9" x14ac:dyDescent="0.3">
      <c r="A67" s="4">
        <f t="shared" ref="A67:A130" si="1">F67+E67+D67</f>
        <v>1580</v>
      </c>
      <c r="B67" s="5"/>
      <c r="C67" s="5"/>
      <c r="D67" s="5">
        <v>0</v>
      </c>
      <c r="E67" s="5">
        <v>80</v>
      </c>
      <c r="F67" s="5">
        <v>1500</v>
      </c>
      <c r="G67" s="5">
        <v>1187</v>
      </c>
      <c r="H67" s="4" t="s">
        <v>512</v>
      </c>
      <c r="I67" s="3">
        <v>8427</v>
      </c>
    </row>
    <row r="68" spans="1:9" x14ac:dyDescent="0.3">
      <c r="A68" s="4">
        <f t="shared" si="1"/>
        <v>2230</v>
      </c>
      <c r="B68" s="5"/>
      <c r="C68" s="5"/>
      <c r="D68" s="5">
        <v>0</v>
      </c>
      <c r="E68" s="5">
        <v>105</v>
      </c>
      <c r="F68" s="5">
        <v>2125</v>
      </c>
      <c r="G68" s="5">
        <v>2873</v>
      </c>
      <c r="H68" s="4" t="s">
        <v>523</v>
      </c>
      <c r="I68" s="3">
        <v>6872</v>
      </c>
    </row>
    <row r="69" spans="1:9" x14ac:dyDescent="0.3">
      <c r="A69" s="4">
        <f t="shared" si="1"/>
        <v>1793</v>
      </c>
      <c r="B69" s="5"/>
      <c r="C69" s="5"/>
      <c r="D69" s="5">
        <v>0</v>
      </c>
      <c r="E69" s="5">
        <v>0</v>
      </c>
      <c r="F69" s="5">
        <v>1793</v>
      </c>
      <c r="G69" s="5">
        <v>2352</v>
      </c>
      <c r="H69" s="4" t="s">
        <v>524</v>
      </c>
      <c r="I69" s="3">
        <v>9182</v>
      </c>
    </row>
    <row r="70" spans="1:9" x14ac:dyDescent="0.3">
      <c r="A70" s="4">
        <f t="shared" si="1"/>
        <v>3151</v>
      </c>
      <c r="B70" s="5"/>
      <c r="C70" s="5"/>
      <c r="D70" s="5">
        <v>0</v>
      </c>
      <c r="E70" s="5">
        <v>1390</v>
      </c>
      <c r="F70" s="5">
        <v>1761</v>
      </c>
      <c r="G70" s="5">
        <v>2776</v>
      </c>
      <c r="H70" s="4" t="s">
        <v>523</v>
      </c>
      <c r="I70" s="3">
        <v>9476</v>
      </c>
    </row>
    <row r="71" spans="1:9" x14ac:dyDescent="0.3">
      <c r="A71" s="4">
        <f t="shared" si="1"/>
        <v>1393</v>
      </c>
      <c r="B71" s="5"/>
      <c r="C71" s="5"/>
      <c r="D71" s="5">
        <v>0</v>
      </c>
      <c r="E71" s="5">
        <v>98</v>
      </c>
      <c r="F71" s="5">
        <v>1295</v>
      </c>
      <c r="G71" s="5">
        <v>1015</v>
      </c>
      <c r="H71" s="4" t="s">
        <v>525</v>
      </c>
      <c r="I71" s="3">
        <v>5742</v>
      </c>
    </row>
    <row r="72" spans="1:9" x14ac:dyDescent="0.3">
      <c r="A72" s="4">
        <f t="shared" si="1"/>
        <v>2475</v>
      </c>
      <c r="B72" s="5"/>
      <c r="C72" s="5"/>
      <c r="D72" s="5">
        <v>0</v>
      </c>
      <c r="E72" s="5">
        <v>200</v>
      </c>
      <c r="F72" s="5">
        <v>2275</v>
      </c>
      <c r="G72" s="5">
        <v>2492</v>
      </c>
      <c r="H72" s="4" t="s">
        <v>523</v>
      </c>
      <c r="I72" s="3">
        <v>7158</v>
      </c>
    </row>
    <row r="73" spans="1:9" x14ac:dyDescent="0.3">
      <c r="A73" s="4">
        <f t="shared" si="1"/>
        <v>1626</v>
      </c>
      <c r="B73" s="5"/>
      <c r="C73" s="5"/>
      <c r="D73" s="5">
        <v>600</v>
      </c>
      <c r="E73" s="5">
        <v>25</v>
      </c>
      <c r="F73" s="5">
        <v>1001</v>
      </c>
      <c r="G73" s="5">
        <v>1499</v>
      </c>
      <c r="H73" s="4" t="s">
        <v>523</v>
      </c>
      <c r="I73" s="3">
        <v>1792</v>
      </c>
    </row>
    <row r="74" spans="1:9" x14ac:dyDescent="0.3">
      <c r="A74" s="4">
        <f t="shared" si="1"/>
        <v>2241</v>
      </c>
      <c r="B74" s="5"/>
      <c r="C74" s="5"/>
      <c r="D74" s="5">
        <v>741</v>
      </c>
      <c r="E74" s="5">
        <v>370</v>
      </c>
      <c r="F74" s="5">
        <v>1130</v>
      </c>
      <c r="G74" s="5">
        <v>1063</v>
      </c>
      <c r="H74" s="4" t="s">
        <v>526</v>
      </c>
      <c r="I74" s="3">
        <v>1495</v>
      </c>
    </row>
    <row r="75" spans="1:9" x14ac:dyDescent="0.3">
      <c r="A75" s="4">
        <f t="shared" si="1"/>
        <v>4263</v>
      </c>
      <c r="B75" s="5"/>
      <c r="C75" s="5"/>
      <c r="D75" s="5">
        <v>1033</v>
      </c>
      <c r="E75" s="5">
        <v>385</v>
      </c>
      <c r="F75" s="5">
        <v>2845</v>
      </c>
      <c r="G75" s="5">
        <v>4057</v>
      </c>
      <c r="H75" s="4" t="s">
        <v>525</v>
      </c>
      <c r="I75" s="3">
        <v>9121</v>
      </c>
    </row>
    <row r="76" spans="1:9" x14ac:dyDescent="0.3">
      <c r="A76" s="4">
        <f t="shared" si="1"/>
        <v>2671</v>
      </c>
      <c r="B76" s="5"/>
      <c r="C76" s="5"/>
      <c r="D76" s="5">
        <v>0</v>
      </c>
      <c r="E76" s="5">
        <v>0</v>
      </c>
      <c r="F76" s="5">
        <v>2671</v>
      </c>
      <c r="G76" s="5">
        <v>4242</v>
      </c>
      <c r="H76" s="4" t="s">
        <v>527</v>
      </c>
      <c r="I76" s="3">
        <v>1679</v>
      </c>
    </row>
    <row r="77" spans="1:9" x14ac:dyDescent="0.3">
      <c r="A77" s="4">
        <f t="shared" si="1"/>
        <v>2388</v>
      </c>
      <c r="B77" s="5"/>
      <c r="C77" s="5"/>
      <c r="D77" s="5">
        <v>650</v>
      </c>
      <c r="E77" s="5">
        <v>161</v>
      </c>
      <c r="F77" s="5">
        <v>1577</v>
      </c>
      <c r="G77" s="5">
        <v>2056</v>
      </c>
      <c r="H77" s="4" t="s">
        <v>528</v>
      </c>
      <c r="I77" s="3">
        <v>3677</v>
      </c>
    </row>
    <row r="78" spans="1:9" x14ac:dyDescent="0.3">
      <c r="A78" s="4">
        <f t="shared" si="1"/>
        <v>9405</v>
      </c>
      <c r="B78" s="5"/>
      <c r="C78" s="5" t="s">
        <v>504</v>
      </c>
      <c r="D78" s="5">
        <v>1311</v>
      </c>
      <c r="E78" s="5">
        <v>5871</v>
      </c>
      <c r="F78" s="5">
        <v>2223</v>
      </c>
      <c r="G78" s="5">
        <v>2859</v>
      </c>
      <c r="H78" s="4" t="s">
        <v>528</v>
      </c>
      <c r="I78" s="3">
        <v>2386</v>
      </c>
    </row>
    <row r="79" spans="1:9" x14ac:dyDescent="0.3">
      <c r="A79" s="4">
        <f t="shared" si="1"/>
        <v>1654</v>
      </c>
      <c r="B79" s="5"/>
      <c r="C79" s="5"/>
      <c r="D79" s="5">
        <v>0</v>
      </c>
      <c r="E79" s="5">
        <v>0</v>
      </c>
      <c r="F79" s="5">
        <v>1654</v>
      </c>
      <c r="G79" s="5">
        <v>1689</v>
      </c>
      <c r="H79" s="4" t="s">
        <v>525</v>
      </c>
      <c r="I79" s="3">
        <v>2389</v>
      </c>
    </row>
    <row r="80" spans="1:9" x14ac:dyDescent="0.3">
      <c r="A80" s="4">
        <f t="shared" si="1"/>
        <v>1765</v>
      </c>
      <c r="B80" s="5"/>
      <c r="C80" s="5"/>
      <c r="D80" s="5">
        <v>0</v>
      </c>
      <c r="E80" s="5">
        <v>0</v>
      </c>
      <c r="F80" s="5">
        <v>1765</v>
      </c>
      <c r="G80" s="5">
        <v>2231</v>
      </c>
      <c r="H80" s="4" t="s">
        <v>529</v>
      </c>
      <c r="I80" s="3">
        <v>2469</v>
      </c>
    </row>
    <row r="81" spans="1:9" x14ac:dyDescent="0.3">
      <c r="A81" s="4">
        <f t="shared" si="1"/>
        <v>1812</v>
      </c>
      <c r="B81" s="5"/>
      <c r="C81" s="5"/>
      <c r="D81" s="5">
        <v>741</v>
      </c>
      <c r="E81" s="5">
        <v>0</v>
      </c>
      <c r="F81" s="5">
        <v>1071</v>
      </c>
      <c r="G81" s="5">
        <v>1733</v>
      </c>
      <c r="H81" s="4" t="s">
        <v>530</v>
      </c>
      <c r="I81" s="3">
        <v>9572</v>
      </c>
    </row>
    <row r="82" spans="1:9" x14ac:dyDescent="0.3">
      <c r="A82" s="4">
        <f t="shared" si="1"/>
        <v>775</v>
      </c>
      <c r="B82" s="5"/>
      <c r="C82" s="5"/>
      <c r="D82" s="5">
        <v>0</v>
      </c>
      <c r="E82" s="5">
        <v>0</v>
      </c>
      <c r="F82" s="5">
        <v>775</v>
      </c>
      <c r="G82" s="5">
        <v>1161</v>
      </c>
      <c r="H82" s="4" t="s">
        <v>527</v>
      </c>
      <c r="I82" s="3">
        <v>2536</v>
      </c>
    </row>
    <row r="83" spans="1:9" x14ac:dyDescent="0.3">
      <c r="A83" s="4">
        <f t="shared" si="1"/>
        <v>1555</v>
      </c>
      <c r="B83" s="5"/>
      <c r="C83" s="5"/>
      <c r="D83" s="5">
        <v>0</v>
      </c>
      <c r="E83" s="5">
        <v>120</v>
      </c>
      <c r="F83" s="5">
        <v>1435</v>
      </c>
      <c r="G83" s="5">
        <v>1552</v>
      </c>
      <c r="H83" s="4" t="s">
        <v>527</v>
      </c>
      <c r="I83" s="3">
        <v>9683</v>
      </c>
    </row>
    <row r="84" spans="1:9" x14ac:dyDescent="0.3">
      <c r="A84" s="4">
        <f t="shared" si="1"/>
        <v>3297</v>
      </c>
      <c r="B84" s="5"/>
      <c r="C84" s="5"/>
      <c r="D84" s="5">
        <v>0</v>
      </c>
      <c r="E84" s="5">
        <v>300</v>
      </c>
      <c r="F84" s="5">
        <v>2997</v>
      </c>
      <c r="G84" s="5">
        <v>3828</v>
      </c>
      <c r="H84" s="4" t="s">
        <v>528</v>
      </c>
      <c r="I84" s="3">
        <v>9259</v>
      </c>
    </row>
    <row r="85" spans="1:9" x14ac:dyDescent="0.3">
      <c r="A85" s="4">
        <f t="shared" si="1"/>
        <v>5144</v>
      </c>
      <c r="B85" s="5"/>
      <c r="C85" s="5"/>
      <c r="D85" s="5">
        <v>1425</v>
      </c>
      <c r="E85" s="5">
        <v>1760</v>
      </c>
      <c r="F85" s="5">
        <v>1959</v>
      </c>
      <c r="G85" s="5">
        <v>2403</v>
      </c>
      <c r="H85" s="4" t="s">
        <v>521</v>
      </c>
      <c r="I85" s="3">
        <v>5348</v>
      </c>
    </row>
    <row r="86" spans="1:9" x14ac:dyDescent="0.3">
      <c r="A86" s="4">
        <f t="shared" si="1"/>
        <v>1385</v>
      </c>
      <c r="B86" s="5"/>
      <c r="C86" s="5"/>
      <c r="D86" s="5">
        <v>0</v>
      </c>
      <c r="E86" s="5">
        <v>0</v>
      </c>
      <c r="F86" s="5">
        <v>1385</v>
      </c>
      <c r="G86" s="5">
        <v>1707</v>
      </c>
      <c r="H86" s="4" t="s">
        <v>530</v>
      </c>
      <c r="I86" s="3">
        <v>6631</v>
      </c>
    </row>
    <row r="87" spans="1:9" x14ac:dyDescent="0.3">
      <c r="A87" s="4">
        <f t="shared" si="1"/>
        <v>3662</v>
      </c>
      <c r="B87" s="5"/>
      <c r="C87" s="5"/>
      <c r="D87" s="5">
        <v>0</v>
      </c>
      <c r="E87" s="5">
        <v>1322</v>
      </c>
      <c r="F87" s="5">
        <v>2340</v>
      </c>
      <c r="G87" s="5">
        <v>2612</v>
      </c>
      <c r="H87" s="4" t="s">
        <v>527</v>
      </c>
      <c r="I87" s="3">
        <v>6632</v>
      </c>
    </row>
    <row r="88" spans="1:9" x14ac:dyDescent="0.3">
      <c r="A88" s="4">
        <f t="shared" si="1"/>
        <v>3350</v>
      </c>
      <c r="B88" s="5"/>
      <c r="C88" s="5"/>
      <c r="D88" s="5">
        <v>0</v>
      </c>
      <c r="E88" s="5">
        <v>150</v>
      </c>
      <c r="F88" s="5">
        <v>3200</v>
      </c>
      <c r="G88" s="5">
        <v>4431</v>
      </c>
      <c r="H88" s="4" t="s">
        <v>531</v>
      </c>
      <c r="I88" s="3">
        <v>6635</v>
      </c>
    </row>
    <row r="89" spans="1:9" x14ac:dyDescent="0.3">
      <c r="A89" s="4">
        <f t="shared" si="1"/>
        <v>2998</v>
      </c>
      <c r="B89" s="5"/>
      <c r="C89" s="5"/>
      <c r="D89" s="5">
        <v>0</v>
      </c>
      <c r="E89" s="5">
        <v>510</v>
      </c>
      <c r="F89" s="5">
        <v>2488</v>
      </c>
      <c r="G89" s="5">
        <v>3024</v>
      </c>
      <c r="H89" s="4" t="s">
        <v>527</v>
      </c>
      <c r="I89" s="3">
        <v>7114</v>
      </c>
    </row>
    <row r="90" spans="1:9" x14ac:dyDescent="0.3">
      <c r="A90" s="4">
        <f t="shared" si="1"/>
        <v>5345</v>
      </c>
      <c r="B90" s="5"/>
      <c r="C90" s="5"/>
      <c r="D90" s="5">
        <v>1250</v>
      </c>
      <c r="E90" s="5">
        <v>2760</v>
      </c>
      <c r="F90" s="5">
        <v>1335</v>
      </c>
      <c r="G90" s="5">
        <v>1131</v>
      </c>
      <c r="H90" s="4" t="s">
        <v>523</v>
      </c>
      <c r="I90" s="3">
        <v>7131</v>
      </c>
    </row>
    <row r="91" spans="1:9" x14ac:dyDescent="0.3">
      <c r="A91" s="4">
        <f t="shared" si="1"/>
        <v>1900</v>
      </c>
      <c r="B91" s="5" t="s">
        <v>532</v>
      </c>
      <c r="C91" s="5"/>
      <c r="D91" s="5">
        <v>0</v>
      </c>
      <c r="E91" s="5">
        <v>135</v>
      </c>
      <c r="F91" s="5">
        <v>1765</v>
      </c>
      <c r="G91" s="5">
        <v>2019</v>
      </c>
      <c r="H91" s="4" t="s">
        <v>528</v>
      </c>
      <c r="I91" s="3">
        <v>7137</v>
      </c>
    </row>
    <row r="92" spans="1:9" x14ac:dyDescent="0.3">
      <c r="A92" s="4">
        <f t="shared" si="1"/>
        <v>1494</v>
      </c>
      <c r="B92" s="5"/>
      <c r="C92" s="5"/>
      <c r="D92" s="5">
        <v>741</v>
      </c>
      <c r="E92" s="5">
        <v>228</v>
      </c>
      <c r="F92" s="5">
        <v>525</v>
      </c>
      <c r="G92" s="5">
        <v>537</v>
      </c>
      <c r="H92" s="4" t="s">
        <v>531</v>
      </c>
      <c r="I92" s="3">
        <v>8386</v>
      </c>
    </row>
    <row r="93" spans="1:9" x14ac:dyDescent="0.3">
      <c r="A93" s="4">
        <f t="shared" si="1"/>
        <v>845</v>
      </c>
      <c r="B93" s="5"/>
      <c r="C93" s="5"/>
      <c r="D93" s="5">
        <v>0</v>
      </c>
      <c r="E93" s="5">
        <v>0</v>
      </c>
      <c r="F93" s="5">
        <v>845</v>
      </c>
      <c r="G93" s="5">
        <v>0</v>
      </c>
      <c r="H93" s="4" t="s">
        <v>522</v>
      </c>
      <c r="I93" s="3">
        <v>3693</v>
      </c>
    </row>
    <row r="94" spans="1:9" x14ac:dyDescent="0.3">
      <c r="A94" s="4">
        <f t="shared" si="1"/>
        <v>2364</v>
      </c>
      <c r="B94" s="5"/>
      <c r="C94" s="5"/>
      <c r="D94" s="5">
        <v>0</v>
      </c>
      <c r="E94" s="5">
        <v>0</v>
      </c>
      <c r="F94" s="5">
        <v>2364</v>
      </c>
      <c r="G94" s="5">
        <v>3857</v>
      </c>
      <c r="H94" s="4" t="s">
        <v>528</v>
      </c>
      <c r="I94" s="3">
        <v>6139</v>
      </c>
    </row>
    <row r="95" spans="1:9" x14ac:dyDescent="0.3">
      <c r="A95" s="4">
        <f t="shared" si="1"/>
        <v>2562</v>
      </c>
      <c r="B95" s="5"/>
      <c r="C95" s="5"/>
      <c r="D95" s="5">
        <v>0</v>
      </c>
      <c r="E95" s="5">
        <v>1790</v>
      </c>
      <c r="F95" s="5">
        <v>772</v>
      </c>
      <c r="G95" s="5">
        <v>990</v>
      </c>
      <c r="H95" s="4" t="s">
        <v>527</v>
      </c>
      <c r="I95" s="3">
        <v>6547</v>
      </c>
    </row>
    <row r="96" spans="1:9" x14ac:dyDescent="0.3">
      <c r="A96" s="4">
        <f t="shared" si="1"/>
        <v>14199</v>
      </c>
      <c r="B96" s="5"/>
      <c r="C96" s="5"/>
      <c r="D96" s="5">
        <v>1155</v>
      </c>
      <c r="E96" s="5">
        <v>11829</v>
      </c>
      <c r="F96" s="5">
        <v>1215</v>
      </c>
      <c r="G96" s="5">
        <v>2899</v>
      </c>
      <c r="H96" s="4" t="s">
        <v>527</v>
      </c>
      <c r="I96" s="3">
        <v>9547</v>
      </c>
    </row>
    <row r="97" spans="1:9" x14ac:dyDescent="0.3">
      <c r="A97" s="4">
        <f t="shared" si="1"/>
        <v>1695</v>
      </c>
      <c r="B97" s="5"/>
      <c r="C97" s="5"/>
      <c r="D97" s="5">
        <v>0</v>
      </c>
      <c r="E97" s="5">
        <v>0</v>
      </c>
      <c r="F97" s="5">
        <v>1695</v>
      </c>
      <c r="G97" s="5">
        <v>1591</v>
      </c>
      <c r="H97" s="4" t="s">
        <v>533</v>
      </c>
      <c r="I97" s="3">
        <v>6491</v>
      </c>
    </row>
    <row r="98" spans="1:9" x14ac:dyDescent="0.3">
      <c r="A98" s="4">
        <f t="shared" si="1"/>
        <v>2206</v>
      </c>
      <c r="B98" s="5"/>
      <c r="C98" s="5"/>
      <c r="D98" s="5">
        <v>0</v>
      </c>
      <c r="E98" s="5">
        <v>150</v>
      </c>
      <c r="F98" s="5">
        <v>2056</v>
      </c>
      <c r="G98" s="5">
        <v>3088</v>
      </c>
      <c r="H98" s="4" t="s">
        <v>523</v>
      </c>
      <c r="I98" s="3">
        <v>9674</v>
      </c>
    </row>
    <row r="99" spans="1:9" x14ac:dyDescent="0.3">
      <c r="A99" s="4">
        <f t="shared" si="1"/>
        <v>3883</v>
      </c>
      <c r="B99" s="5"/>
      <c r="C99" s="5"/>
      <c r="D99" s="5">
        <v>718</v>
      </c>
      <c r="E99" s="5">
        <v>1575</v>
      </c>
      <c r="F99" s="5">
        <v>1590</v>
      </c>
      <c r="G99" s="5">
        <v>1721</v>
      </c>
      <c r="H99" s="4" t="s">
        <v>534</v>
      </c>
      <c r="I99" s="3">
        <v>6988</v>
      </c>
    </row>
    <row r="100" spans="1:9" x14ac:dyDescent="0.3">
      <c r="A100" s="4">
        <f t="shared" si="1"/>
        <v>1597</v>
      </c>
      <c r="B100" s="5"/>
      <c r="C100" s="5"/>
      <c r="D100" s="5">
        <v>0</v>
      </c>
      <c r="E100" s="5">
        <v>0</v>
      </c>
      <c r="F100" s="5">
        <v>1597</v>
      </c>
      <c r="G100" s="5">
        <v>1577</v>
      </c>
      <c r="H100" s="4" t="s">
        <v>527</v>
      </c>
      <c r="I100" s="3">
        <v>1665</v>
      </c>
    </row>
    <row r="101" spans="1:9" x14ac:dyDescent="0.3">
      <c r="A101" s="4">
        <f t="shared" si="1"/>
        <v>4481</v>
      </c>
      <c r="B101" s="5"/>
      <c r="C101" s="5"/>
      <c r="D101" s="5">
        <v>1016</v>
      </c>
      <c r="E101" s="5">
        <v>838</v>
      </c>
      <c r="F101" s="5">
        <v>2627</v>
      </c>
      <c r="G101" s="5">
        <v>2290</v>
      </c>
      <c r="H101" s="4" t="s">
        <v>530</v>
      </c>
      <c r="I101" s="3">
        <v>1699</v>
      </c>
    </row>
    <row r="102" spans="1:9" x14ac:dyDescent="0.3">
      <c r="A102" s="4">
        <f t="shared" si="1"/>
        <v>2603</v>
      </c>
      <c r="B102" s="5"/>
      <c r="C102" s="5"/>
      <c r="D102" s="5">
        <v>741</v>
      </c>
      <c r="E102" s="5">
        <v>325</v>
      </c>
      <c r="F102" s="5">
        <v>1537</v>
      </c>
      <c r="G102" s="5">
        <v>1912</v>
      </c>
      <c r="H102" s="4" t="s">
        <v>528</v>
      </c>
      <c r="I102" s="3">
        <v>5147</v>
      </c>
    </row>
    <row r="103" spans="1:9" x14ac:dyDescent="0.3">
      <c r="A103" s="4">
        <f t="shared" si="1"/>
        <v>13199</v>
      </c>
      <c r="B103" s="5"/>
      <c r="C103" s="5"/>
      <c r="D103" s="5">
        <v>0</v>
      </c>
      <c r="E103" s="5">
        <v>11829</v>
      </c>
      <c r="F103" s="5">
        <v>1370</v>
      </c>
      <c r="G103" s="5">
        <v>1585</v>
      </c>
      <c r="H103" s="4" t="s">
        <v>528</v>
      </c>
      <c r="I103" s="3">
        <v>5149</v>
      </c>
    </row>
    <row r="104" spans="1:9" x14ac:dyDescent="0.3">
      <c r="A104" s="4">
        <f t="shared" si="1"/>
        <v>4511</v>
      </c>
      <c r="B104" s="5"/>
      <c r="C104" s="5" t="s">
        <v>504</v>
      </c>
      <c r="D104" s="5">
        <v>741</v>
      </c>
      <c r="E104" s="5">
        <v>675</v>
      </c>
      <c r="F104" s="5">
        <v>3095</v>
      </c>
      <c r="G104" s="5">
        <v>3880</v>
      </c>
      <c r="H104" s="4" t="s">
        <v>535</v>
      </c>
      <c r="I104" s="3">
        <v>1495</v>
      </c>
    </row>
    <row r="105" spans="1:9" x14ac:dyDescent="0.3">
      <c r="A105" s="4">
        <f t="shared" si="1"/>
        <v>3824</v>
      </c>
      <c r="B105" s="5"/>
      <c r="C105" s="5"/>
      <c r="D105" s="5">
        <v>741</v>
      </c>
      <c r="E105" s="5">
        <v>798</v>
      </c>
      <c r="F105" s="5">
        <v>2285</v>
      </c>
      <c r="G105" s="5">
        <v>2231</v>
      </c>
      <c r="H105" s="4" t="s">
        <v>512</v>
      </c>
      <c r="I105" s="3">
        <v>6512</v>
      </c>
    </row>
    <row r="106" spans="1:9" x14ac:dyDescent="0.3">
      <c r="A106" s="4">
        <f t="shared" si="1"/>
        <v>2756</v>
      </c>
      <c r="B106" s="5"/>
      <c r="C106" s="5"/>
      <c r="D106" s="5">
        <v>633</v>
      </c>
      <c r="E106" s="5">
        <v>360</v>
      </c>
      <c r="F106" s="5">
        <v>1763</v>
      </c>
      <c r="G106" s="5">
        <v>1716</v>
      </c>
      <c r="H106" s="4" t="s">
        <v>536</v>
      </c>
      <c r="I106" s="3">
        <v>6253</v>
      </c>
    </row>
    <row r="107" spans="1:9" x14ac:dyDescent="0.3">
      <c r="A107" s="4">
        <f t="shared" si="1"/>
        <v>3727</v>
      </c>
      <c r="B107" s="5"/>
      <c r="C107" s="5"/>
      <c r="D107" s="5">
        <v>0</v>
      </c>
      <c r="E107" s="5">
        <v>40</v>
      </c>
      <c r="F107" s="5">
        <v>3687</v>
      </c>
      <c r="G107" s="5">
        <v>3901</v>
      </c>
      <c r="H107" s="4" t="s">
        <v>528</v>
      </c>
      <c r="I107" s="3">
        <v>8336</v>
      </c>
    </row>
    <row r="108" spans="1:9" x14ac:dyDescent="0.3">
      <c r="A108" s="4">
        <f t="shared" si="1"/>
        <v>7763</v>
      </c>
      <c r="B108" s="5"/>
      <c r="C108" s="5"/>
      <c r="D108" s="5">
        <v>350</v>
      </c>
      <c r="E108" s="5">
        <v>5426</v>
      </c>
      <c r="F108" s="5">
        <v>1987</v>
      </c>
      <c r="G108" s="5">
        <v>1914</v>
      </c>
      <c r="H108" s="4" t="s">
        <v>512</v>
      </c>
      <c r="I108" s="3">
        <v>3497</v>
      </c>
    </row>
    <row r="109" spans="1:9" x14ac:dyDescent="0.3">
      <c r="A109" s="4">
        <f t="shared" si="1"/>
        <v>5183</v>
      </c>
      <c r="B109" s="5"/>
      <c r="C109" s="5"/>
      <c r="D109" s="5">
        <v>1091</v>
      </c>
      <c r="E109" s="5">
        <v>380</v>
      </c>
      <c r="F109" s="5">
        <v>3712</v>
      </c>
      <c r="G109" s="5">
        <v>4088</v>
      </c>
      <c r="H109" s="4" t="s">
        <v>512</v>
      </c>
      <c r="I109" s="3">
        <v>4627</v>
      </c>
    </row>
    <row r="110" spans="1:9" x14ac:dyDescent="0.3">
      <c r="A110" s="4">
        <f t="shared" si="1"/>
        <v>4982</v>
      </c>
      <c r="B110" s="5"/>
      <c r="C110" s="5"/>
      <c r="D110" s="5">
        <v>633</v>
      </c>
      <c r="E110" s="5">
        <v>700</v>
      </c>
      <c r="F110" s="5">
        <v>3649</v>
      </c>
      <c r="G110" s="5">
        <v>3397</v>
      </c>
      <c r="H110" s="4" t="s">
        <v>537</v>
      </c>
      <c r="I110" s="3">
        <v>5726</v>
      </c>
    </row>
    <row r="111" spans="1:9" x14ac:dyDescent="0.3">
      <c r="A111" s="4">
        <f t="shared" si="1"/>
        <v>3915</v>
      </c>
      <c r="B111" s="5"/>
      <c r="C111" s="5"/>
      <c r="D111" s="5">
        <v>350</v>
      </c>
      <c r="E111" s="5">
        <v>250</v>
      </c>
      <c r="F111" s="5">
        <v>3315</v>
      </c>
      <c r="G111" s="5">
        <v>2673</v>
      </c>
      <c r="H111" s="4" t="s">
        <v>512</v>
      </c>
      <c r="I111" s="3">
        <v>2178</v>
      </c>
    </row>
    <row r="112" spans="1:9" x14ac:dyDescent="0.3">
      <c r="A112" s="4">
        <f t="shared" si="1"/>
        <v>505</v>
      </c>
      <c r="B112" s="5"/>
      <c r="C112" s="5"/>
      <c r="D112" s="5">
        <v>0</v>
      </c>
      <c r="E112" s="5">
        <v>0</v>
      </c>
      <c r="F112" s="5">
        <v>505</v>
      </c>
      <c r="G112" s="5">
        <v>176</v>
      </c>
      <c r="H112" s="4" t="s">
        <v>512</v>
      </c>
      <c r="I112" s="3">
        <v>5321</v>
      </c>
    </row>
    <row r="113" spans="1:9" x14ac:dyDescent="0.3">
      <c r="A113" s="4">
        <f t="shared" si="1"/>
        <v>4735</v>
      </c>
      <c r="B113" s="5"/>
      <c r="C113" s="5"/>
      <c r="D113" s="5">
        <v>610</v>
      </c>
      <c r="E113" s="5">
        <v>340</v>
      </c>
      <c r="F113" s="5">
        <v>3785</v>
      </c>
      <c r="G113" s="5">
        <v>4112</v>
      </c>
      <c r="H113" s="4" t="s">
        <v>512</v>
      </c>
      <c r="I113" s="3">
        <v>1413</v>
      </c>
    </row>
    <row r="114" spans="1:9" x14ac:dyDescent="0.3">
      <c r="A114" s="4">
        <f t="shared" si="1"/>
        <v>5535</v>
      </c>
      <c r="B114" s="5"/>
      <c r="C114" s="5"/>
      <c r="D114" s="5">
        <v>610</v>
      </c>
      <c r="E114" s="5">
        <v>340</v>
      </c>
      <c r="F114" s="5">
        <v>4585</v>
      </c>
      <c r="G114" s="5">
        <v>4932</v>
      </c>
      <c r="H114" s="4" t="s">
        <v>512</v>
      </c>
      <c r="I114" s="3">
        <v>1419</v>
      </c>
    </row>
    <row r="115" spans="1:9" x14ac:dyDescent="0.3">
      <c r="A115" s="4">
        <f t="shared" si="1"/>
        <v>3445</v>
      </c>
      <c r="B115" s="5"/>
      <c r="C115" s="5"/>
      <c r="D115" s="5">
        <v>0</v>
      </c>
      <c r="E115" s="5">
        <v>0</v>
      </c>
      <c r="F115" s="5">
        <v>3445</v>
      </c>
      <c r="G115" s="5">
        <v>3678</v>
      </c>
      <c r="H115" s="4" t="s">
        <v>512</v>
      </c>
      <c r="I115" s="3">
        <v>8337</v>
      </c>
    </row>
    <row r="116" spans="1:9" x14ac:dyDescent="0.3">
      <c r="A116" s="4">
        <f t="shared" si="1"/>
        <v>8428</v>
      </c>
      <c r="B116" s="5"/>
      <c r="C116" s="5"/>
      <c r="D116" s="5">
        <v>1274</v>
      </c>
      <c r="E116" s="5">
        <v>3656</v>
      </c>
      <c r="F116" s="5">
        <v>3498</v>
      </c>
      <c r="G116" s="5">
        <v>3201</v>
      </c>
      <c r="H116" s="4" t="s">
        <v>512</v>
      </c>
      <c r="I116" s="3">
        <v>7953</v>
      </c>
    </row>
    <row r="117" spans="1:9" x14ac:dyDescent="0.3">
      <c r="A117" s="4">
        <f t="shared" si="1"/>
        <v>12642</v>
      </c>
      <c r="B117" s="5"/>
      <c r="C117" s="5"/>
      <c r="D117" s="5">
        <v>487</v>
      </c>
      <c r="E117" s="5">
        <v>10290</v>
      </c>
      <c r="F117" s="5">
        <v>1865</v>
      </c>
      <c r="G117" s="5">
        <v>1863</v>
      </c>
      <c r="H117" s="4" t="s">
        <v>538</v>
      </c>
      <c r="I117" s="3">
        <v>3862</v>
      </c>
    </row>
    <row r="118" spans="1:9" x14ac:dyDescent="0.3">
      <c r="A118" s="4">
        <f t="shared" si="1"/>
        <v>2746</v>
      </c>
      <c r="B118" s="5"/>
      <c r="C118" s="5"/>
      <c r="D118" s="5">
        <v>0</v>
      </c>
      <c r="E118" s="5">
        <v>0</v>
      </c>
      <c r="F118" s="5">
        <v>2746</v>
      </c>
      <c r="G118" s="5">
        <v>2341</v>
      </c>
      <c r="H118" s="4" t="s">
        <v>512</v>
      </c>
      <c r="I118" s="3">
        <v>2961</v>
      </c>
    </row>
    <row r="119" spans="1:9" x14ac:dyDescent="0.3">
      <c r="A119" s="4">
        <f t="shared" si="1"/>
        <v>4506</v>
      </c>
      <c r="B119" s="5"/>
      <c r="C119" s="5"/>
      <c r="D119" s="5">
        <v>633</v>
      </c>
      <c r="E119" s="5">
        <v>1486</v>
      </c>
      <c r="F119" s="5">
        <v>2387</v>
      </c>
      <c r="G119" s="5">
        <v>2663</v>
      </c>
      <c r="H119" s="4" t="s">
        <v>539</v>
      </c>
      <c r="I119" s="3">
        <v>6382</v>
      </c>
    </row>
    <row r="120" spans="1:9" x14ac:dyDescent="0.3">
      <c r="A120" s="4">
        <f t="shared" si="1"/>
        <v>5171</v>
      </c>
      <c r="B120" s="5"/>
      <c r="C120" s="5"/>
      <c r="D120" s="5">
        <v>741</v>
      </c>
      <c r="E120" s="5">
        <v>2100</v>
      </c>
      <c r="F120" s="5">
        <v>2330</v>
      </c>
      <c r="G120" s="5">
        <v>1769</v>
      </c>
      <c r="H120" s="4" t="s">
        <v>512</v>
      </c>
      <c r="I120" s="3">
        <v>6219</v>
      </c>
    </row>
    <row r="121" spans="1:9" x14ac:dyDescent="0.3">
      <c r="A121" s="4">
        <f t="shared" si="1"/>
        <v>4131</v>
      </c>
      <c r="B121" s="5"/>
      <c r="C121" s="5"/>
      <c r="D121" s="5">
        <v>350</v>
      </c>
      <c r="E121" s="5">
        <v>1801</v>
      </c>
      <c r="F121" s="5">
        <v>1980</v>
      </c>
      <c r="G121" s="5">
        <v>1373</v>
      </c>
      <c r="H121" s="4" t="s">
        <v>512</v>
      </c>
      <c r="I121" s="3">
        <v>1793</v>
      </c>
    </row>
    <row r="122" spans="1:9" x14ac:dyDescent="0.3">
      <c r="A122" s="4">
        <f t="shared" si="1"/>
        <v>5764</v>
      </c>
      <c r="B122" s="5"/>
      <c r="C122" s="5"/>
      <c r="D122" s="5">
        <v>877</v>
      </c>
      <c r="E122" s="5">
        <v>360</v>
      </c>
      <c r="F122" s="5">
        <v>4527</v>
      </c>
      <c r="G122" s="5">
        <v>3348</v>
      </c>
      <c r="H122" s="4" t="s">
        <v>540</v>
      </c>
      <c r="I122" s="3">
        <v>8356</v>
      </c>
    </row>
    <row r="123" spans="1:9" x14ac:dyDescent="0.3">
      <c r="A123" s="4">
        <f t="shared" si="1"/>
        <v>12894</v>
      </c>
      <c r="B123" s="5"/>
      <c r="C123" s="5"/>
      <c r="D123" s="5">
        <v>877</v>
      </c>
      <c r="E123" s="5">
        <v>2722</v>
      </c>
      <c r="F123" s="5">
        <v>9295</v>
      </c>
      <c r="G123" s="5">
        <v>6787</v>
      </c>
      <c r="H123" s="4" t="s">
        <v>533</v>
      </c>
      <c r="I123" s="3">
        <v>1328</v>
      </c>
    </row>
    <row r="124" spans="1:9" x14ac:dyDescent="0.3">
      <c r="A124" s="4">
        <f t="shared" si="1"/>
        <v>10092</v>
      </c>
      <c r="B124" s="5"/>
      <c r="C124" s="5"/>
      <c r="D124" s="5">
        <v>1677</v>
      </c>
      <c r="E124" s="5">
        <v>560</v>
      </c>
      <c r="F124" s="5">
        <v>7855</v>
      </c>
      <c r="G124" s="5">
        <v>5596</v>
      </c>
      <c r="H124" s="4" t="s">
        <v>533</v>
      </c>
      <c r="I124" s="3">
        <v>2193</v>
      </c>
    </row>
    <row r="125" spans="1:9" x14ac:dyDescent="0.3">
      <c r="A125" s="4">
        <f t="shared" si="1"/>
        <v>6834</v>
      </c>
      <c r="B125" s="5"/>
      <c r="C125" s="5"/>
      <c r="D125" s="5">
        <v>877</v>
      </c>
      <c r="E125" s="5">
        <v>262</v>
      </c>
      <c r="F125" s="5">
        <v>5695</v>
      </c>
      <c r="G125" s="5">
        <v>3724</v>
      </c>
      <c r="H125" s="4" t="s">
        <v>540</v>
      </c>
      <c r="I125" s="3">
        <v>1364</v>
      </c>
    </row>
    <row r="126" spans="1:9" x14ac:dyDescent="0.3">
      <c r="A126" s="4">
        <f t="shared" si="1"/>
        <v>4633</v>
      </c>
      <c r="B126" s="5"/>
      <c r="C126" s="5"/>
      <c r="D126" s="5">
        <v>877</v>
      </c>
      <c r="E126" s="5">
        <v>371</v>
      </c>
      <c r="F126" s="5">
        <v>3385</v>
      </c>
      <c r="G126" s="5">
        <v>1737</v>
      </c>
      <c r="H126" s="4" t="s">
        <v>540</v>
      </c>
      <c r="I126" s="3">
        <v>1365</v>
      </c>
    </row>
    <row r="127" spans="1:9" x14ac:dyDescent="0.3">
      <c r="A127" s="4">
        <f t="shared" si="1"/>
        <v>9454</v>
      </c>
      <c r="B127" s="5"/>
      <c r="C127" s="5"/>
      <c r="D127" s="5">
        <v>877</v>
      </c>
      <c r="E127" s="5">
        <v>2917</v>
      </c>
      <c r="F127" s="5">
        <v>5660</v>
      </c>
      <c r="G127" s="5">
        <v>3886</v>
      </c>
      <c r="H127" s="4" t="s">
        <v>540</v>
      </c>
      <c r="I127" s="3">
        <v>6215</v>
      </c>
    </row>
    <row r="128" spans="1:9" x14ac:dyDescent="0.3">
      <c r="A128" s="4">
        <f t="shared" si="1"/>
        <v>18171</v>
      </c>
      <c r="B128" s="5"/>
      <c r="C128" s="5"/>
      <c r="D128" s="5">
        <v>1755</v>
      </c>
      <c r="E128" s="5">
        <v>5646</v>
      </c>
      <c r="F128" s="5">
        <v>10770</v>
      </c>
      <c r="G128" s="5">
        <v>7894</v>
      </c>
      <c r="H128" s="4" t="s">
        <v>533</v>
      </c>
      <c r="I128" s="3">
        <v>6679</v>
      </c>
    </row>
    <row r="129" spans="1:9" x14ac:dyDescent="0.3">
      <c r="A129" s="4">
        <f t="shared" si="1"/>
        <v>7441</v>
      </c>
      <c r="B129" s="5"/>
      <c r="C129" s="5"/>
      <c r="D129" s="5">
        <v>1755</v>
      </c>
      <c r="E129" s="5">
        <v>595</v>
      </c>
      <c r="F129" s="5">
        <v>5091</v>
      </c>
      <c r="G129" s="5">
        <v>3545</v>
      </c>
      <c r="H129" s="4" t="s">
        <v>540</v>
      </c>
      <c r="I129" s="3">
        <v>1487</v>
      </c>
    </row>
    <row r="130" spans="1:9" x14ac:dyDescent="0.3">
      <c r="A130" s="4">
        <f t="shared" si="1"/>
        <v>11693</v>
      </c>
      <c r="B130" s="5"/>
      <c r="C130" s="5"/>
      <c r="D130" s="5">
        <v>1677</v>
      </c>
      <c r="E130" s="5">
        <v>3930</v>
      </c>
      <c r="F130" s="5">
        <v>6086</v>
      </c>
      <c r="G130" s="5">
        <v>3451</v>
      </c>
      <c r="H130" s="4" t="s">
        <v>540</v>
      </c>
      <c r="I130" s="3">
        <v>5332</v>
      </c>
    </row>
    <row r="131" spans="1:9" x14ac:dyDescent="0.3">
      <c r="A131" s="4">
        <f t="shared" ref="A131:A190" si="2">F131+E131+D131</f>
        <v>20675</v>
      </c>
      <c r="B131" s="5"/>
      <c r="C131" s="5"/>
      <c r="D131" s="5">
        <v>1677</v>
      </c>
      <c r="E131" s="5">
        <v>8773</v>
      </c>
      <c r="F131" s="5">
        <v>10225</v>
      </c>
      <c r="G131" s="5">
        <v>7492</v>
      </c>
      <c r="H131" s="4" t="s">
        <v>533</v>
      </c>
      <c r="I131" s="3">
        <v>9118</v>
      </c>
    </row>
    <row r="132" spans="1:9" x14ac:dyDescent="0.3">
      <c r="A132" s="4">
        <f t="shared" si="2"/>
        <v>14132</v>
      </c>
      <c r="B132" s="5"/>
      <c r="C132" s="5"/>
      <c r="D132" s="5">
        <v>1677</v>
      </c>
      <c r="E132" s="5">
        <v>1065</v>
      </c>
      <c r="F132" s="5">
        <v>11390</v>
      </c>
      <c r="G132" s="5">
        <v>7878</v>
      </c>
      <c r="H132" s="4" t="s">
        <v>533</v>
      </c>
      <c r="I132" s="3">
        <v>9224</v>
      </c>
    </row>
    <row r="133" spans="1:9" x14ac:dyDescent="0.3">
      <c r="A133" s="4">
        <f t="shared" si="2"/>
        <v>11923</v>
      </c>
      <c r="B133" s="5"/>
      <c r="C133" s="5"/>
      <c r="D133" s="5">
        <v>1677</v>
      </c>
      <c r="E133" s="5">
        <v>1581</v>
      </c>
      <c r="F133" s="5">
        <v>8665</v>
      </c>
      <c r="G133" s="5">
        <v>6505</v>
      </c>
      <c r="H133" s="4" t="s">
        <v>533</v>
      </c>
      <c r="I133" s="3">
        <v>1643</v>
      </c>
    </row>
    <row r="134" spans="1:9" x14ac:dyDescent="0.3">
      <c r="A134" s="4">
        <f t="shared" si="2"/>
        <v>13628</v>
      </c>
      <c r="B134" s="5"/>
      <c r="C134" s="5"/>
      <c r="D134" s="5">
        <v>1677</v>
      </c>
      <c r="E134" s="5">
        <v>6076</v>
      </c>
      <c r="F134" s="5">
        <v>5875</v>
      </c>
      <c r="G134" s="5">
        <v>3609</v>
      </c>
      <c r="H134" s="4" t="s">
        <v>540</v>
      </c>
      <c r="I134" s="3">
        <v>8423</v>
      </c>
    </row>
    <row r="135" spans="1:9" x14ac:dyDescent="0.3">
      <c r="A135" s="4">
        <f t="shared" si="2"/>
        <v>10702</v>
      </c>
      <c r="B135" s="5"/>
      <c r="C135" s="5"/>
      <c r="D135" s="5">
        <v>877</v>
      </c>
      <c r="E135" s="5">
        <v>660</v>
      </c>
      <c r="F135" s="5">
        <v>9165</v>
      </c>
      <c r="G135" s="5">
        <v>6322</v>
      </c>
      <c r="H135" s="4" t="s">
        <v>533</v>
      </c>
      <c r="I135" s="3">
        <v>4958</v>
      </c>
    </row>
    <row r="136" spans="1:9" x14ac:dyDescent="0.3">
      <c r="A136" s="4">
        <f t="shared" si="2"/>
        <v>7287</v>
      </c>
      <c r="B136" s="5"/>
      <c r="C136" s="5"/>
      <c r="D136" s="5">
        <v>1677</v>
      </c>
      <c r="E136" s="5">
        <v>575</v>
      </c>
      <c r="F136" s="5">
        <v>5035</v>
      </c>
      <c r="G136" s="5">
        <v>3840</v>
      </c>
      <c r="H136" s="4" t="s">
        <v>540</v>
      </c>
      <c r="I136" s="3">
        <v>5263</v>
      </c>
    </row>
    <row r="137" spans="1:9" x14ac:dyDescent="0.3">
      <c r="A137" s="4">
        <f t="shared" si="2"/>
        <v>4654</v>
      </c>
      <c r="B137" s="5"/>
      <c r="C137" s="5"/>
      <c r="D137" s="5">
        <v>487</v>
      </c>
      <c r="E137" s="5">
        <v>837</v>
      </c>
      <c r="F137" s="5">
        <v>3330</v>
      </c>
      <c r="G137" s="5">
        <v>4232</v>
      </c>
      <c r="H137" s="4" t="s">
        <v>533</v>
      </c>
      <c r="I137" s="3">
        <v>7914</v>
      </c>
    </row>
    <row r="138" spans="1:9" x14ac:dyDescent="0.3">
      <c r="A138" s="4">
        <f t="shared" si="2"/>
        <v>13197</v>
      </c>
      <c r="B138" s="5"/>
      <c r="C138" s="5"/>
      <c r="D138" s="5">
        <v>1677</v>
      </c>
      <c r="E138" s="5">
        <v>1810</v>
      </c>
      <c r="F138" s="5">
        <v>9710</v>
      </c>
      <c r="G138" s="5">
        <v>6428</v>
      </c>
      <c r="H138" s="4" t="s">
        <v>533</v>
      </c>
      <c r="I138" s="3">
        <v>7326</v>
      </c>
    </row>
    <row r="139" spans="1:9" x14ac:dyDescent="0.3">
      <c r="A139" s="4">
        <f t="shared" si="2"/>
        <v>7667</v>
      </c>
      <c r="B139" s="5"/>
      <c r="C139" s="5"/>
      <c r="D139" s="5">
        <v>877</v>
      </c>
      <c r="E139" s="5">
        <v>330</v>
      </c>
      <c r="F139" s="5">
        <v>6460</v>
      </c>
      <c r="G139" s="5">
        <v>4035</v>
      </c>
      <c r="H139" s="4" t="s">
        <v>540</v>
      </c>
      <c r="I139" s="3">
        <v>2578</v>
      </c>
    </row>
    <row r="140" spans="1:9" x14ac:dyDescent="0.3">
      <c r="A140" s="4">
        <f t="shared" si="2"/>
        <v>0</v>
      </c>
      <c r="B140" s="5"/>
      <c r="C140" s="5"/>
      <c r="D140" s="5">
        <v>0</v>
      </c>
      <c r="E140" s="5">
        <v>0</v>
      </c>
      <c r="F140" s="5">
        <v>0</v>
      </c>
      <c r="G140" s="5">
        <v>0</v>
      </c>
      <c r="H140" s="4" t="s">
        <v>540</v>
      </c>
      <c r="I140" s="3">
        <v>1353</v>
      </c>
    </row>
    <row r="141" spans="1:9" x14ac:dyDescent="0.3">
      <c r="A141" s="4">
        <f t="shared" si="2"/>
        <v>7226</v>
      </c>
      <c r="B141" s="5"/>
      <c r="C141" s="5"/>
      <c r="D141" s="5">
        <v>1171</v>
      </c>
      <c r="E141" s="5">
        <v>1460</v>
      </c>
      <c r="F141" s="5">
        <v>4595</v>
      </c>
      <c r="G141" s="5">
        <v>3088</v>
      </c>
      <c r="H141" s="4" t="s">
        <v>540</v>
      </c>
      <c r="I141" s="3">
        <v>1361</v>
      </c>
    </row>
    <row r="142" spans="1:9" x14ac:dyDescent="0.3">
      <c r="A142" s="4">
        <f t="shared" si="2"/>
        <v>8004</v>
      </c>
      <c r="B142" s="5"/>
      <c r="C142" s="5"/>
      <c r="D142" s="5">
        <v>1171</v>
      </c>
      <c r="E142" s="5">
        <v>1238</v>
      </c>
      <c r="F142" s="5">
        <v>5595</v>
      </c>
      <c r="G142" s="5">
        <v>3618</v>
      </c>
      <c r="H142" s="4" t="s">
        <v>540</v>
      </c>
      <c r="I142" s="3">
        <v>1363</v>
      </c>
    </row>
    <row r="143" spans="1:9" x14ac:dyDescent="0.3">
      <c r="A143" s="4">
        <f t="shared" si="2"/>
        <v>14721</v>
      </c>
      <c r="B143" s="5"/>
      <c r="C143" s="5"/>
      <c r="D143" s="5">
        <v>2343</v>
      </c>
      <c r="E143" s="5">
        <v>3213</v>
      </c>
      <c r="F143" s="5">
        <v>9165</v>
      </c>
      <c r="G143" s="5">
        <v>6229</v>
      </c>
      <c r="H143" s="4" t="s">
        <v>540</v>
      </c>
      <c r="I143" s="3">
        <v>1631</v>
      </c>
    </row>
    <row r="144" spans="1:9" x14ac:dyDescent="0.3">
      <c r="A144" s="4">
        <f t="shared" si="2"/>
        <v>0</v>
      </c>
      <c r="B144" s="5"/>
      <c r="C144" s="5"/>
      <c r="D144" s="5">
        <v>0</v>
      </c>
      <c r="E144" s="5">
        <v>0</v>
      </c>
      <c r="F144" s="5">
        <v>0</v>
      </c>
      <c r="G144" s="5">
        <v>0</v>
      </c>
      <c r="H144" s="4" t="s">
        <v>540</v>
      </c>
      <c r="I144" s="3">
        <v>1651</v>
      </c>
    </row>
    <row r="145" spans="1:9" x14ac:dyDescent="0.3">
      <c r="A145" s="4">
        <f t="shared" si="2"/>
        <v>14547</v>
      </c>
      <c r="B145" s="5"/>
      <c r="C145" s="5"/>
      <c r="D145" s="5">
        <v>1677</v>
      </c>
      <c r="E145" s="5">
        <v>3425</v>
      </c>
      <c r="F145" s="5">
        <v>9445</v>
      </c>
      <c r="G145" s="5">
        <v>5798</v>
      </c>
      <c r="H145" s="4" t="s">
        <v>540</v>
      </c>
      <c r="I145" s="3">
        <v>2213</v>
      </c>
    </row>
    <row r="146" spans="1:9" x14ac:dyDescent="0.3">
      <c r="A146" s="4">
        <f t="shared" si="2"/>
        <v>9357</v>
      </c>
      <c r="B146" s="5"/>
      <c r="C146" s="5"/>
      <c r="D146" s="5">
        <v>1677</v>
      </c>
      <c r="E146" s="5">
        <v>580</v>
      </c>
      <c r="F146" s="5">
        <v>7100</v>
      </c>
      <c r="G146" s="5">
        <v>4647</v>
      </c>
      <c r="H146" s="4" t="s">
        <v>540</v>
      </c>
      <c r="I146" s="3">
        <v>2254</v>
      </c>
    </row>
    <row r="147" spans="1:9" x14ac:dyDescent="0.3">
      <c r="A147" s="4">
        <f t="shared" si="2"/>
        <v>0</v>
      </c>
      <c r="B147" s="5"/>
      <c r="C147" s="5"/>
      <c r="D147" s="5">
        <v>0</v>
      </c>
      <c r="E147" s="5">
        <v>0</v>
      </c>
      <c r="F147" s="5">
        <v>0</v>
      </c>
      <c r="G147" s="5">
        <v>0</v>
      </c>
      <c r="H147" s="4" t="s">
        <v>540</v>
      </c>
      <c r="I147" s="3">
        <v>8647</v>
      </c>
    </row>
    <row r="148" spans="1:9" x14ac:dyDescent="0.3">
      <c r="A148" s="4">
        <f t="shared" si="2"/>
        <v>13105</v>
      </c>
      <c r="B148" s="5"/>
      <c r="C148" s="5"/>
      <c r="D148" s="5">
        <v>1677</v>
      </c>
      <c r="E148" s="5">
        <v>3342</v>
      </c>
      <c r="F148" s="5">
        <v>8086</v>
      </c>
      <c r="G148" s="5">
        <v>6043</v>
      </c>
      <c r="H148" s="4" t="s">
        <v>533</v>
      </c>
      <c r="I148" s="3">
        <v>1612</v>
      </c>
    </row>
    <row r="149" spans="1:9" x14ac:dyDescent="0.3">
      <c r="A149" s="4">
        <f t="shared" si="2"/>
        <v>9972</v>
      </c>
      <c r="B149" s="5"/>
      <c r="C149" s="5"/>
      <c r="D149" s="5">
        <v>1677</v>
      </c>
      <c r="E149" s="5">
        <v>670</v>
      </c>
      <c r="F149" s="5">
        <v>7625</v>
      </c>
      <c r="G149" s="5">
        <v>5673</v>
      </c>
      <c r="H149" s="4" t="s">
        <v>533</v>
      </c>
      <c r="I149" s="3">
        <v>1613</v>
      </c>
    </row>
    <row r="150" spans="1:9" x14ac:dyDescent="0.3">
      <c r="A150" s="4">
        <f t="shared" si="2"/>
        <v>14338</v>
      </c>
      <c r="B150" s="5"/>
      <c r="C150" s="5"/>
      <c r="D150" s="5">
        <v>877</v>
      </c>
      <c r="E150" s="5">
        <v>5596</v>
      </c>
      <c r="F150" s="5">
        <v>7865</v>
      </c>
      <c r="G150" s="5">
        <v>5041</v>
      </c>
      <c r="H150" s="4" t="s">
        <v>540</v>
      </c>
      <c r="I150" s="3">
        <v>6247</v>
      </c>
    </row>
    <row r="151" spans="1:9" x14ac:dyDescent="0.3">
      <c r="A151" s="4">
        <f t="shared" si="2"/>
        <v>4090</v>
      </c>
      <c r="B151" s="5"/>
      <c r="C151" s="5"/>
      <c r="D151" s="5">
        <v>0</v>
      </c>
      <c r="E151" s="5">
        <v>425</v>
      </c>
      <c r="F151" s="5">
        <v>3665</v>
      </c>
      <c r="G151" s="5">
        <v>1959</v>
      </c>
      <c r="H151" s="4" t="s">
        <v>540</v>
      </c>
      <c r="I151" s="3">
        <v>6248</v>
      </c>
    </row>
    <row r="152" spans="1:9" x14ac:dyDescent="0.3">
      <c r="A152" s="4">
        <f t="shared" si="2"/>
        <v>0</v>
      </c>
      <c r="B152" s="5"/>
      <c r="C152" s="5"/>
      <c r="D152" s="5">
        <v>0</v>
      </c>
      <c r="E152" s="5">
        <v>0</v>
      </c>
      <c r="F152" s="5">
        <v>0</v>
      </c>
      <c r="G152" s="5">
        <v>0</v>
      </c>
      <c r="H152" s="4" t="s">
        <v>540</v>
      </c>
      <c r="I152" s="3">
        <v>8285</v>
      </c>
    </row>
    <row r="153" spans="1:9" x14ac:dyDescent="0.3">
      <c r="A153" s="4">
        <f t="shared" si="2"/>
        <v>13970</v>
      </c>
      <c r="B153" s="5"/>
      <c r="C153" s="5"/>
      <c r="D153" s="5">
        <v>3636</v>
      </c>
      <c r="E153" s="5">
        <v>3014</v>
      </c>
      <c r="F153" s="5">
        <v>7320</v>
      </c>
      <c r="G153" s="5">
        <v>5388</v>
      </c>
      <c r="H153" s="4" t="s">
        <v>533</v>
      </c>
      <c r="I153" s="3">
        <v>8287</v>
      </c>
    </row>
    <row r="154" spans="1:9" x14ac:dyDescent="0.3">
      <c r="A154" s="4">
        <f t="shared" si="2"/>
        <v>13351</v>
      </c>
      <c r="B154" s="5"/>
      <c r="C154" s="5"/>
      <c r="D154" s="5">
        <v>1755</v>
      </c>
      <c r="E154" s="5">
        <v>1566</v>
      </c>
      <c r="F154" s="5">
        <v>10030</v>
      </c>
      <c r="G154" s="5">
        <v>7096</v>
      </c>
      <c r="H154" s="4" t="s">
        <v>533</v>
      </c>
      <c r="I154" s="3">
        <v>5833</v>
      </c>
    </row>
    <row r="155" spans="1:9" x14ac:dyDescent="0.3">
      <c r="A155" s="4">
        <f t="shared" si="2"/>
        <v>14042</v>
      </c>
      <c r="B155" s="5"/>
      <c r="C155" s="5"/>
      <c r="D155" s="5">
        <v>1755</v>
      </c>
      <c r="E155" s="5">
        <v>3177</v>
      </c>
      <c r="F155" s="5">
        <v>9110</v>
      </c>
      <c r="G155" s="5">
        <v>6605</v>
      </c>
      <c r="H155" s="4" t="s">
        <v>533</v>
      </c>
      <c r="I155" s="3">
        <v>2876</v>
      </c>
    </row>
    <row r="156" spans="1:9" x14ac:dyDescent="0.3">
      <c r="A156" s="4">
        <f t="shared" si="2"/>
        <v>33270</v>
      </c>
      <c r="B156" s="5"/>
      <c r="C156" s="5" t="s">
        <v>504</v>
      </c>
      <c r="D156" s="5">
        <v>877</v>
      </c>
      <c r="E156" s="5">
        <v>27538</v>
      </c>
      <c r="F156" s="5">
        <v>4855</v>
      </c>
      <c r="G156" s="5">
        <v>3002</v>
      </c>
      <c r="H156" s="4" t="s">
        <v>540</v>
      </c>
      <c r="I156" s="3">
        <v>9168</v>
      </c>
    </row>
    <row r="157" spans="1:9" x14ac:dyDescent="0.3">
      <c r="A157" s="4">
        <f t="shared" si="2"/>
        <v>8327</v>
      </c>
      <c r="B157" s="5"/>
      <c r="C157" s="5"/>
      <c r="D157" s="5">
        <v>877</v>
      </c>
      <c r="E157" s="5">
        <v>590</v>
      </c>
      <c r="F157" s="5">
        <v>6860</v>
      </c>
      <c r="G157" s="5">
        <v>3854</v>
      </c>
      <c r="H157" s="4" t="s">
        <v>540</v>
      </c>
      <c r="I157" s="3">
        <v>3642</v>
      </c>
    </row>
    <row r="158" spans="1:9" x14ac:dyDescent="0.3">
      <c r="A158" s="4">
        <f t="shared" si="2"/>
        <v>0</v>
      </c>
      <c r="B158" s="5"/>
      <c r="C158" s="5"/>
      <c r="D158" s="5">
        <v>0</v>
      </c>
      <c r="E158" s="5">
        <v>0</v>
      </c>
      <c r="F158" s="5">
        <v>0</v>
      </c>
      <c r="G158" s="5">
        <v>0</v>
      </c>
      <c r="H158" s="4" t="s">
        <v>541</v>
      </c>
      <c r="I158" s="3">
        <v>5289</v>
      </c>
    </row>
    <row r="159" spans="1:9" x14ac:dyDescent="0.3">
      <c r="A159" s="4">
        <f t="shared" si="2"/>
        <v>0</v>
      </c>
      <c r="B159" s="5"/>
      <c r="C159" s="5"/>
      <c r="D159" s="5">
        <v>0</v>
      </c>
      <c r="E159" s="5">
        <v>0</v>
      </c>
      <c r="F159" s="5">
        <v>0</v>
      </c>
      <c r="G159" s="5">
        <v>0</v>
      </c>
      <c r="H159" s="4" t="s">
        <v>541</v>
      </c>
      <c r="I159" s="3">
        <v>7957</v>
      </c>
    </row>
    <row r="160" spans="1:9" x14ac:dyDescent="0.3">
      <c r="A160" s="4">
        <f t="shared" si="2"/>
        <v>0</v>
      </c>
      <c r="B160" s="5"/>
      <c r="C160" s="5"/>
      <c r="D160" s="5">
        <v>0</v>
      </c>
      <c r="E160" s="5">
        <v>0</v>
      </c>
      <c r="F160" s="5">
        <v>0</v>
      </c>
      <c r="G160" s="5">
        <v>0</v>
      </c>
      <c r="H160" s="4" t="s">
        <v>541</v>
      </c>
      <c r="I160" s="3">
        <v>1558</v>
      </c>
    </row>
    <row r="161" spans="1:9" x14ac:dyDescent="0.3">
      <c r="A161" s="4">
        <f t="shared" si="2"/>
        <v>0</v>
      </c>
      <c r="B161" s="5"/>
      <c r="C161" s="5"/>
      <c r="D161" s="5">
        <v>0</v>
      </c>
      <c r="E161" s="5">
        <v>0</v>
      </c>
      <c r="F161" s="5">
        <v>0</v>
      </c>
      <c r="G161" s="5">
        <v>0</v>
      </c>
      <c r="H161" s="4" t="s">
        <v>541</v>
      </c>
      <c r="I161" s="3">
        <v>3382</v>
      </c>
    </row>
    <row r="162" spans="1:9" x14ac:dyDescent="0.3">
      <c r="A162" s="4">
        <f t="shared" si="2"/>
        <v>0</v>
      </c>
      <c r="B162" s="5"/>
      <c r="C162" s="5"/>
      <c r="D162" s="5">
        <v>0</v>
      </c>
      <c r="E162" s="5">
        <v>0</v>
      </c>
      <c r="F162" s="5">
        <v>0</v>
      </c>
      <c r="G162" s="5">
        <v>0</v>
      </c>
      <c r="H162" s="4" t="s">
        <v>541</v>
      </c>
      <c r="I162" s="3">
        <v>1417</v>
      </c>
    </row>
    <row r="163" spans="1:9" x14ac:dyDescent="0.3">
      <c r="A163" s="4">
        <f t="shared" si="2"/>
        <v>0</v>
      </c>
      <c r="B163" s="5"/>
      <c r="C163" s="5"/>
      <c r="D163" s="5">
        <v>0</v>
      </c>
      <c r="E163" s="5">
        <v>0</v>
      </c>
      <c r="F163" s="5">
        <v>0</v>
      </c>
      <c r="G163" s="5">
        <v>0</v>
      </c>
      <c r="H163" s="4" t="s">
        <v>541</v>
      </c>
      <c r="I163" s="3">
        <v>1421</v>
      </c>
    </row>
    <row r="164" spans="1:9" x14ac:dyDescent="0.3">
      <c r="A164" s="4">
        <f t="shared" si="2"/>
        <v>0</v>
      </c>
      <c r="B164" s="5"/>
      <c r="C164" s="5"/>
      <c r="D164" s="5">
        <v>0</v>
      </c>
      <c r="E164" s="5">
        <v>0</v>
      </c>
      <c r="F164" s="5">
        <v>0</v>
      </c>
      <c r="G164" s="5">
        <v>0</v>
      </c>
      <c r="H164" s="4" t="s">
        <v>541</v>
      </c>
      <c r="I164" s="3">
        <v>9852</v>
      </c>
    </row>
    <row r="165" spans="1:9" x14ac:dyDescent="0.3">
      <c r="A165" s="4">
        <f t="shared" si="2"/>
        <v>2005</v>
      </c>
      <c r="B165" s="5"/>
      <c r="C165" s="5"/>
      <c r="D165" s="5">
        <v>0</v>
      </c>
      <c r="E165" s="5">
        <v>0</v>
      </c>
      <c r="F165" s="5">
        <v>2005</v>
      </c>
      <c r="G165" s="5">
        <v>1828</v>
      </c>
      <c r="H165" s="4" t="s">
        <v>542</v>
      </c>
      <c r="I165" s="3">
        <v>3861</v>
      </c>
    </row>
    <row r="166" spans="1:9" x14ac:dyDescent="0.3">
      <c r="A166" s="4">
        <f t="shared" si="2"/>
        <v>2905</v>
      </c>
      <c r="B166" s="5"/>
      <c r="C166" s="5"/>
      <c r="D166" s="5">
        <v>350</v>
      </c>
      <c r="E166" s="5">
        <v>250</v>
      </c>
      <c r="F166" s="5">
        <v>2305</v>
      </c>
      <c r="G166" s="5">
        <v>2048</v>
      </c>
      <c r="H166" s="4" t="s">
        <v>512</v>
      </c>
      <c r="I166" s="3">
        <v>3261</v>
      </c>
    </row>
    <row r="167" spans="1:9" x14ac:dyDescent="0.3">
      <c r="A167" s="4">
        <f t="shared" si="2"/>
        <v>5546</v>
      </c>
      <c r="B167" s="5"/>
      <c r="C167" s="5" t="s">
        <v>504</v>
      </c>
      <c r="D167" s="5">
        <v>610</v>
      </c>
      <c r="E167" s="5">
        <v>402</v>
      </c>
      <c r="F167" s="5">
        <v>4534</v>
      </c>
      <c r="G167" s="5">
        <v>4934</v>
      </c>
      <c r="H167" s="4" t="s">
        <v>512</v>
      </c>
      <c r="I167" s="3">
        <v>2291</v>
      </c>
    </row>
    <row r="168" spans="1:9" x14ac:dyDescent="0.3">
      <c r="A168" s="4">
        <f t="shared" si="2"/>
        <v>8873</v>
      </c>
      <c r="B168" s="5"/>
      <c r="C168" s="5"/>
      <c r="D168" s="5">
        <v>1240</v>
      </c>
      <c r="E168" s="5">
        <v>3440</v>
      </c>
      <c r="F168" s="5">
        <v>4193</v>
      </c>
      <c r="G168" s="5">
        <v>4607</v>
      </c>
      <c r="H168" s="4" t="s">
        <v>512</v>
      </c>
      <c r="I168" s="3">
        <v>9739</v>
      </c>
    </row>
    <row r="169" spans="1:9" x14ac:dyDescent="0.3">
      <c r="A169" s="4">
        <f t="shared" si="2"/>
        <v>3747</v>
      </c>
      <c r="B169" s="5"/>
      <c r="C169" s="5"/>
      <c r="D169" s="5">
        <v>350</v>
      </c>
      <c r="E169" s="5">
        <v>136</v>
      </c>
      <c r="F169" s="5">
        <v>3261</v>
      </c>
      <c r="G169" s="5">
        <v>3235</v>
      </c>
      <c r="H169" s="4" t="s">
        <v>512</v>
      </c>
      <c r="I169" s="3">
        <v>1839</v>
      </c>
    </row>
    <row r="170" spans="1:9" x14ac:dyDescent="0.3">
      <c r="A170" s="4">
        <f t="shared" si="2"/>
        <v>3391</v>
      </c>
      <c r="B170" s="5"/>
      <c r="C170" s="5"/>
      <c r="D170" s="5">
        <v>0</v>
      </c>
      <c r="E170" s="5">
        <v>896</v>
      </c>
      <c r="F170" s="5">
        <v>2495</v>
      </c>
      <c r="G170" s="5">
        <v>1725</v>
      </c>
      <c r="H170" s="4" t="s">
        <v>512</v>
      </c>
      <c r="I170" s="3">
        <v>1842</v>
      </c>
    </row>
    <row r="171" spans="1:9" x14ac:dyDescent="0.3">
      <c r="A171" s="4">
        <f t="shared" si="2"/>
        <v>1950</v>
      </c>
      <c r="B171" s="5"/>
      <c r="C171" s="5"/>
      <c r="D171" s="5">
        <v>487</v>
      </c>
      <c r="E171" s="5">
        <v>370</v>
      </c>
      <c r="F171" s="5">
        <v>1093</v>
      </c>
      <c r="G171" s="5">
        <v>915</v>
      </c>
      <c r="H171" s="4" t="s">
        <v>529</v>
      </c>
      <c r="I171" s="3">
        <v>6592</v>
      </c>
    </row>
    <row r="172" spans="1:9" x14ac:dyDescent="0.3">
      <c r="A172" s="4">
        <f t="shared" si="2"/>
        <v>3925</v>
      </c>
      <c r="B172" s="5" t="s">
        <v>516</v>
      </c>
      <c r="C172" s="5"/>
      <c r="D172" s="5">
        <v>0</v>
      </c>
      <c r="E172" s="5">
        <v>405</v>
      </c>
      <c r="F172" s="5">
        <v>3520</v>
      </c>
      <c r="G172" s="5">
        <v>4814</v>
      </c>
      <c r="H172" s="4" t="s">
        <v>529</v>
      </c>
      <c r="I172" s="3">
        <v>7939</v>
      </c>
    </row>
    <row r="173" spans="1:9" x14ac:dyDescent="0.3">
      <c r="A173" s="4">
        <f t="shared" si="2"/>
        <v>5251</v>
      </c>
      <c r="B173" s="5"/>
      <c r="C173" s="5"/>
      <c r="D173" s="5">
        <v>487</v>
      </c>
      <c r="E173" s="5">
        <v>757</v>
      </c>
      <c r="F173" s="5">
        <v>4007</v>
      </c>
      <c r="G173" s="5">
        <v>4345</v>
      </c>
      <c r="H173" s="4" t="s">
        <v>529</v>
      </c>
      <c r="I173" s="3">
        <v>3436</v>
      </c>
    </row>
    <row r="174" spans="1:9" x14ac:dyDescent="0.3">
      <c r="A174" s="4">
        <f t="shared" si="2"/>
        <v>7228</v>
      </c>
      <c r="B174" s="5"/>
      <c r="C174" s="5"/>
      <c r="D174" s="5">
        <v>640</v>
      </c>
      <c r="E174" s="5">
        <v>1868</v>
      </c>
      <c r="F174" s="5">
        <v>4720</v>
      </c>
      <c r="G174" s="5">
        <v>5961</v>
      </c>
      <c r="H174" s="4" t="s">
        <v>529</v>
      </c>
      <c r="I174" s="3">
        <v>8284</v>
      </c>
    </row>
    <row r="175" spans="1:9" x14ac:dyDescent="0.3">
      <c r="A175" s="4">
        <f t="shared" si="2"/>
        <v>11220</v>
      </c>
      <c r="B175" s="5"/>
      <c r="C175" s="5"/>
      <c r="D175" s="5">
        <v>1755</v>
      </c>
      <c r="E175" s="5">
        <v>2175</v>
      </c>
      <c r="F175" s="5">
        <v>7290</v>
      </c>
      <c r="G175" s="5">
        <v>6304</v>
      </c>
      <c r="H175" s="4" t="s">
        <v>529</v>
      </c>
      <c r="I175" s="3">
        <v>8286</v>
      </c>
    </row>
    <row r="176" spans="1:9" x14ac:dyDescent="0.3">
      <c r="A176" s="4">
        <f t="shared" si="2"/>
        <v>5577</v>
      </c>
      <c r="B176" s="5"/>
      <c r="C176" s="5"/>
      <c r="D176" s="5">
        <v>487</v>
      </c>
      <c r="E176" s="5">
        <v>240</v>
      </c>
      <c r="F176" s="5">
        <v>4850</v>
      </c>
      <c r="G176" s="5">
        <v>6338</v>
      </c>
      <c r="H176" s="4" t="s">
        <v>529</v>
      </c>
      <c r="I176" s="3">
        <v>5782</v>
      </c>
    </row>
    <row r="177" spans="1:9" x14ac:dyDescent="0.3">
      <c r="A177" s="4">
        <f t="shared" si="2"/>
        <v>6475</v>
      </c>
      <c r="B177" s="5"/>
      <c r="C177" s="5"/>
      <c r="D177" s="5">
        <v>487</v>
      </c>
      <c r="E177" s="5">
        <v>410</v>
      </c>
      <c r="F177" s="5">
        <v>5578</v>
      </c>
      <c r="G177" s="5">
        <v>8029</v>
      </c>
      <c r="H177" s="4" t="s">
        <v>529</v>
      </c>
      <c r="I177" s="3">
        <v>6793</v>
      </c>
    </row>
    <row r="178" spans="1:9" x14ac:dyDescent="0.3">
      <c r="A178" s="4">
        <f t="shared" si="2"/>
        <v>2360</v>
      </c>
      <c r="B178" s="5"/>
      <c r="C178" s="5"/>
      <c r="D178" s="5">
        <v>780</v>
      </c>
      <c r="E178" s="5">
        <v>230</v>
      </c>
      <c r="F178" s="5">
        <v>1350</v>
      </c>
      <c r="G178" s="5">
        <v>972</v>
      </c>
      <c r="H178" s="4" t="s">
        <v>529</v>
      </c>
      <c r="I178" s="3">
        <v>3627</v>
      </c>
    </row>
    <row r="179" spans="1:9" x14ac:dyDescent="0.3">
      <c r="A179" s="4">
        <f t="shared" si="2"/>
        <v>15106</v>
      </c>
      <c r="B179" s="5"/>
      <c r="C179" s="5"/>
      <c r="D179" s="5">
        <v>0</v>
      </c>
      <c r="E179" s="5">
        <v>12819</v>
      </c>
      <c r="F179" s="5">
        <v>2287</v>
      </c>
      <c r="G179" s="5">
        <v>1897</v>
      </c>
      <c r="H179" s="4" t="s">
        <v>512</v>
      </c>
      <c r="I179" s="3">
        <v>2915</v>
      </c>
    </row>
    <row r="180" spans="1:9" x14ac:dyDescent="0.3">
      <c r="A180" s="4">
        <f t="shared" si="2"/>
        <v>4705</v>
      </c>
      <c r="B180" s="5"/>
      <c r="C180" s="5"/>
      <c r="D180" s="5">
        <v>0</v>
      </c>
      <c r="E180" s="5">
        <v>2159</v>
      </c>
      <c r="F180" s="5">
        <v>2546</v>
      </c>
      <c r="G180" s="5">
        <v>1551</v>
      </c>
      <c r="H180" s="4" t="s">
        <v>512</v>
      </c>
      <c r="I180" s="3">
        <v>2176</v>
      </c>
    </row>
    <row r="181" spans="1:9" x14ac:dyDescent="0.3">
      <c r="A181" s="4">
        <f t="shared" si="2"/>
        <v>6432</v>
      </c>
      <c r="B181" s="5"/>
      <c r="C181" s="5"/>
      <c r="D181" s="5">
        <v>350</v>
      </c>
      <c r="E181" s="5">
        <v>1211</v>
      </c>
      <c r="F181" s="5">
        <v>4871</v>
      </c>
      <c r="G181" s="5">
        <v>5019</v>
      </c>
      <c r="H181" s="4" t="s">
        <v>512</v>
      </c>
      <c r="I181" s="3">
        <v>7769</v>
      </c>
    </row>
    <row r="182" spans="1:9" x14ac:dyDescent="0.3">
      <c r="A182" s="4">
        <f t="shared" si="2"/>
        <v>5547</v>
      </c>
      <c r="B182" s="5"/>
      <c r="C182" s="5" t="s">
        <v>504</v>
      </c>
      <c r="D182" s="5">
        <v>487</v>
      </c>
      <c r="E182" s="5">
        <v>130</v>
      </c>
      <c r="F182" s="5">
        <v>4930</v>
      </c>
      <c r="G182" s="5">
        <v>5793</v>
      </c>
      <c r="H182" s="4" t="s">
        <v>543</v>
      </c>
      <c r="I182" s="3">
        <v>4318</v>
      </c>
    </row>
    <row r="183" spans="1:9" x14ac:dyDescent="0.3">
      <c r="A183" s="4">
        <f t="shared" si="2"/>
        <v>4532</v>
      </c>
      <c r="B183" s="5"/>
      <c r="C183" s="5"/>
      <c r="D183" s="5">
        <v>0</v>
      </c>
      <c r="E183" s="5">
        <v>2093</v>
      </c>
      <c r="F183" s="5">
        <v>2439</v>
      </c>
      <c r="G183" s="5">
        <v>2210</v>
      </c>
      <c r="H183" s="4" t="s">
        <v>512</v>
      </c>
      <c r="I183" s="3">
        <v>4829</v>
      </c>
    </row>
    <row r="184" spans="1:9" x14ac:dyDescent="0.3">
      <c r="A184" s="4">
        <f t="shared" si="2"/>
        <v>5764</v>
      </c>
      <c r="B184" s="5"/>
      <c r="C184" s="5"/>
      <c r="D184" s="5">
        <v>741</v>
      </c>
      <c r="E184" s="5">
        <v>136</v>
      </c>
      <c r="F184" s="5">
        <v>4887</v>
      </c>
      <c r="G184" s="5">
        <v>4581</v>
      </c>
      <c r="H184" s="4" t="s">
        <v>512</v>
      </c>
      <c r="I184" s="3">
        <v>4831</v>
      </c>
    </row>
    <row r="185" spans="1:9" x14ac:dyDescent="0.3">
      <c r="A185" s="4">
        <f t="shared" si="2"/>
        <v>21859</v>
      </c>
      <c r="B185" s="5"/>
      <c r="C185" s="5"/>
      <c r="D185" s="5">
        <v>0</v>
      </c>
      <c r="E185" s="5">
        <v>19528</v>
      </c>
      <c r="F185" s="5">
        <v>2331</v>
      </c>
      <c r="G185" s="5">
        <v>1713</v>
      </c>
      <c r="H185" s="4" t="s">
        <v>512</v>
      </c>
      <c r="I185" s="3">
        <v>2538</v>
      </c>
    </row>
    <row r="186" spans="1:9" x14ac:dyDescent="0.3">
      <c r="A186" s="4">
        <f t="shared" si="2"/>
        <v>5487</v>
      </c>
      <c r="B186" s="5"/>
      <c r="C186" s="5"/>
      <c r="D186" s="5">
        <v>741</v>
      </c>
      <c r="E186" s="5">
        <v>1048</v>
      </c>
      <c r="F186" s="5">
        <v>3698</v>
      </c>
      <c r="G186" s="5">
        <v>3759</v>
      </c>
      <c r="H186" s="4" t="s">
        <v>512</v>
      </c>
      <c r="I186" s="3">
        <v>2176</v>
      </c>
    </row>
    <row r="187" spans="1:9" x14ac:dyDescent="0.3">
      <c r="A187" s="4">
        <f t="shared" si="2"/>
        <v>1992</v>
      </c>
      <c r="B187" s="5"/>
      <c r="C187" s="5"/>
      <c r="D187" s="5">
        <v>741</v>
      </c>
      <c r="E187" s="5">
        <v>1071</v>
      </c>
      <c r="F187" s="5">
        <v>180</v>
      </c>
      <c r="G187" s="5">
        <v>200</v>
      </c>
      <c r="H187" s="4" t="s">
        <v>512</v>
      </c>
      <c r="I187" s="3">
        <v>4371</v>
      </c>
    </row>
    <row r="188" spans="1:9" x14ac:dyDescent="0.3">
      <c r="A188" s="4">
        <f t="shared" si="2"/>
        <v>3809</v>
      </c>
      <c r="B188" s="5"/>
      <c r="C188" s="5"/>
      <c r="D188" s="5">
        <v>0</v>
      </c>
      <c r="E188" s="5">
        <v>775</v>
      </c>
      <c r="F188" s="5">
        <v>3034</v>
      </c>
      <c r="G188" s="5">
        <v>2937</v>
      </c>
      <c r="H188" s="4" t="s">
        <v>512</v>
      </c>
      <c r="I188" s="3">
        <v>4387</v>
      </c>
    </row>
    <row r="189" spans="1:9" x14ac:dyDescent="0.3">
      <c r="A189" s="4">
        <f t="shared" si="2"/>
        <v>5484</v>
      </c>
      <c r="B189" s="5"/>
      <c r="C189" s="5"/>
      <c r="D189" s="5">
        <v>540</v>
      </c>
      <c r="E189" s="5">
        <v>830</v>
      </c>
      <c r="F189" s="5">
        <v>4114</v>
      </c>
      <c r="G189" s="5">
        <v>4440</v>
      </c>
      <c r="H189" s="4" t="s">
        <v>512</v>
      </c>
      <c r="I189" s="3">
        <v>1412</v>
      </c>
    </row>
    <row r="190" spans="1:9" x14ac:dyDescent="0.3">
      <c r="A190" s="4">
        <f t="shared" si="2"/>
        <v>1503</v>
      </c>
      <c r="B190" s="5"/>
      <c r="C190" s="5"/>
      <c r="D190" s="5">
        <v>610</v>
      </c>
      <c r="E190" s="5">
        <v>353</v>
      </c>
      <c r="F190" s="5">
        <v>540</v>
      </c>
      <c r="G190" s="5">
        <v>596</v>
      </c>
      <c r="H190" s="4" t="s">
        <v>512</v>
      </c>
      <c r="I190" s="3">
        <v>1415</v>
      </c>
    </row>
    <row r="191" spans="1:9" x14ac:dyDescent="0.3">
      <c r="A191" s="4">
        <f>SUM(A2:A190)</f>
        <v>1067841</v>
      </c>
      <c r="B191" s="5">
        <v>0</v>
      </c>
      <c r="C191" s="5">
        <v>0</v>
      </c>
      <c r="D191" s="5">
        <f>SUM(D2:D190)</f>
        <v>102691</v>
      </c>
      <c r="E191" s="5">
        <f>SUM(E2:E190)</f>
        <v>374045</v>
      </c>
      <c r="F191" s="5">
        <f>SUM(F2:F190)</f>
        <v>591105</v>
      </c>
      <c r="G191" s="5">
        <f>SUM(G2:G190)</f>
        <v>530831</v>
      </c>
      <c r="H191" s="8" t="s">
        <v>544</v>
      </c>
      <c r="I191" s="8"/>
    </row>
    <row r="192" spans="1:9" x14ac:dyDescent="0.3">
      <c r="A192" s="6"/>
      <c r="B192" s="5" t="s">
        <v>545</v>
      </c>
      <c r="C192" s="5" t="s">
        <v>546</v>
      </c>
      <c r="D192" s="5" t="s">
        <v>547</v>
      </c>
      <c r="E192" s="5" t="s">
        <v>548</v>
      </c>
      <c r="F192" s="5" t="s">
        <v>549</v>
      </c>
      <c r="G192" s="5" t="s">
        <v>550</v>
      </c>
      <c r="H192" s="8"/>
      <c r="I192" s="8"/>
    </row>
    <row r="193" spans="1:8" x14ac:dyDescent="0.3">
      <c r="A193" s="9" t="s">
        <v>551</v>
      </c>
      <c r="B193" s="9"/>
      <c r="C193" s="9"/>
      <c r="D193" s="9"/>
      <c r="E193" s="9"/>
      <c r="F193" s="9"/>
      <c r="G193" s="9"/>
      <c r="H193" s="7"/>
    </row>
  </sheetData>
  <mergeCells count="2">
    <mergeCell ref="H191:I192"/>
    <mergeCell ref="A193:G19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Fuel and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Alaa</dc:creator>
  <cp:lastModifiedBy>Mahmoud Alaa</cp:lastModifiedBy>
  <dcterms:created xsi:type="dcterms:W3CDTF">2023-02-13T13:25:13Z</dcterms:created>
  <dcterms:modified xsi:type="dcterms:W3CDTF">2023-02-13T13:39:14Z</dcterms:modified>
</cp:coreProperties>
</file>