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OneDrive\Desktop\"/>
    </mc:Choice>
  </mc:AlternateContent>
  <xr:revisionPtr revIDLastSave="0" documentId="8_{B54FB356-ABA3-4D4D-839E-CC27C421FCBB}" xr6:coauthVersionLast="47" xr6:coauthVersionMax="47" xr10:uidLastSave="{00000000-0000-0000-0000-000000000000}"/>
  <bookViews>
    <workbookView xWindow="-108" yWindow="-108" windowWidth="23256" windowHeight="12456" xr2:uid="{277C524A-EAFF-49E6-A60F-77352DE4F1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S3" i="1" s="1"/>
  <c r="H17" i="1" s="1"/>
  <c r="H21" i="1"/>
  <c r="H19" i="1"/>
  <c r="S4" i="1"/>
  <c r="S5" i="1"/>
  <c r="S6" i="1"/>
  <c r="S7" i="1"/>
  <c r="H16" i="1"/>
  <c r="H20" i="1" s="1"/>
  <c r="R4" i="1"/>
  <c r="R5" i="1"/>
  <c r="R6" i="1"/>
  <c r="R7" i="1"/>
  <c r="H15" i="1"/>
  <c r="Q5" i="1"/>
  <c r="Q6" i="1"/>
  <c r="Q7" i="1"/>
  <c r="Q4" i="1"/>
  <c r="Q3" i="1"/>
  <c r="C14" i="1"/>
  <c r="P7" i="1"/>
  <c r="P6" i="1"/>
  <c r="P5" i="1"/>
  <c r="P4" i="1"/>
  <c r="P3" i="1"/>
  <c r="C13" i="1"/>
  <c r="H14" i="1" l="1"/>
</calcChain>
</file>

<file path=xl/sharedStrings.xml><?xml version="1.0" encoding="utf-8"?>
<sst xmlns="http://schemas.openxmlformats.org/spreadsheetml/2006/main" count="37" uniqueCount="37">
  <si>
    <t>Budget (K$)</t>
  </si>
  <si>
    <t>Schedule</t>
  </si>
  <si>
    <t>Progress</t>
  </si>
  <si>
    <t>EV</t>
  </si>
  <si>
    <t>AC</t>
  </si>
  <si>
    <t>CV</t>
  </si>
  <si>
    <t>PV</t>
  </si>
  <si>
    <t>SV</t>
  </si>
  <si>
    <t>`</t>
  </si>
  <si>
    <t>Preparation (2M)</t>
  </si>
  <si>
    <t>Design (3M)</t>
  </si>
  <si>
    <t>Implementation (2M)</t>
  </si>
  <si>
    <t>Testing (3M)</t>
  </si>
  <si>
    <t>Deployment (3M)</t>
  </si>
  <si>
    <t>Phase (FTS)</t>
  </si>
  <si>
    <t>Project Age</t>
  </si>
  <si>
    <t>11 Months</t>
  </si>
  <si>
    <t>Budget at completion (BAC)</t>
  </si>
  <si>
    <t>EV: Earn Value</t>
  </si>
  <si>
    <t>(Progress X Budget)</t>
  </si>
  <si>
    <t>Actual Cost</t>
  </si>
  <si>
    <t>CV: Cost Variance</t>
  </si>
  <si>
    <t>(EV-AC)</t>
  </si>
  <si>
    <t>PV: Planned Value</t>
  </si>
  <si>
    <t>(costs till date)</t>
  </si>
  <si>
    <t>SV: Schedule Variance</t>
  </si>
  <si>
    <t>(EV-PV)</t>
  </si>
  <si>
    <t>(EV/AC)</t>
  </si>
  <si>
    <t>CPI (%)</t>
  </si>
  <si>
    <t>SPI (%)</t>
  </si>
  <si>
    <t>(EV/PV)</t>
  </si>
  <si>
    <t>EAC (%)</t>
  </si>
  <si>
    <t>(BAC/CPI)</t>
  </si>
  <si>
    <t>Project Overbudget Value</t>
  </si>
  <si>
    <t>1 Month Delay in project</t>
  </si>
  <si>
    <t>Project Overbudget Value at the end of project</t>
  </si>
  <si>
    <t>1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</si>
</sst>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215-A06B-4672-A12A-AB9B30B71693}">
  <dimension ref="A1:S21"/>
  <sheetViews>
    <sheetView tabSelected="1" topLeftCell="A7" zoomScale="90" zoomScaleNormal="90" workbookViewId="0">
      <selection activeCell="O15" sqref="O15"/>
    </sheetView>
  </sheetViews>
  <sheetFormatPr defaultRowHeight="14.4" x14ac:dyDescent="0.3"/>
  <cols>
    <col min="1" max="2" width="19.5546875" style="7" customWidth="1"/>
    <col min="3" max="3" width="11.77734375" style="7" customWidth="1"/>
    <col min="4" max="4" width="15.44140625" style="7" customWidth="1"/>
    <col min="5" max="5" width="8.88671875" style="7"/>
    <col min="6" max="6" width="12.21875" style="7" customWidth="1"/>
    <col min="7" max="7" width="14.5546875" style="7" customWidth="1"/>
    <col min="8" max="8" width="8.88671875" style="7"/>
    <col min="9" max="9" width="12.44140625" style="7" customWidth="1"/>
    <col min="10" max="10" width="8.88671875" style="7"/>
    <col min="11" max="11" width="12.5546875" style="7" customWidth="1"/>
    <col min="12" max="12" width="12.21875" style="7" customWidth="1"/>
    <col min="13" max="16384" width="8.88671875" style="7"/>
  </cols>
  <sheetData>
    <row r="1" spans="1:19" x14ac:dyDescent="0.3">
      <c r="A1" s="1"/>
      <c r="B1" s="2"/>
      <c r="C1" s="2"/>
      <c r="D1" s="3"/>
      <c r="E1" s="4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5"/>
      <c r="R1" s="6"/>
      <c r="S1" s="5"/>
    </row>
    <row r="2" spans="1:19" x14ac:dyDescent="0.3">
      <c r="A2" s="8" t="s">
        <v>14</v>
      </c>
      <c r="B2" s="8" t="s">
        <v>2</v>
      </c>
      <c r="C2" s="8" t="s">
        <v>0</v>
      </c>
      <c r="D2" s="8" t="s">
        <v>4</v>
      </c>
      <c r="E2" s="9">
        <v>1</v>
      </c>
      <c r="F2" s="9">
        <v>2</v>
      </c>
      <c r="G2" s="9">
        <v>3</v>
      </c>
      <c r="H2" s="9">
        <v>4</v>
      </c>
      <c r="I2" s="9">
        <v>5</v>
      </c>
      <c r="J2" s="9">
        <v>6</v>
      </c>
      <c r="K2" s="10">
        <v>7</v>
      </c>
      <c r="L2" s="9">
        <v>8</v>
      </c>
      <c r="M2" s="9">
        <v>9</v>
      </c>
      <c r="N2" s="9">
        <v>10</v>
      </c>
      <c r="O2" s="9">
        <v>11</v>
      </c>
      <c r="P2" s="5" t="s">
        <v>3</v>
      </c>
      <c r="Q2" s="5" t="s">
        <v>5</v>
      </c>
      <c r="R2" s="6" t="s">
        <v>6</v>
      </c>
      <c r="S2" s="5" t="s">
        <v>7</v>
      </c>
    </row>
    <row r="3" spans="1:19" x14ac:dyDescent="0.3">
      <c r="A3" s="5" t="s">
        <v>9</v>
      </c>
      <c r="B3" s="11">
        <v>1</v>
      </c>
      <c r="C3" s="5">
        <v>600</v>
      </c>
      <c r="D3" s="5">
        <v>600</v>
      </c>
      <c r="E3" s="9">
        <v>300</v>
      </c>
      <c r="F3" s="9">
        <v>300</v>
      </c>
      <c r="G3" s="9"/>
      <c r="H3" s="9"/>
      <c r="I3" s="9"/>
      <c r="J3" s="9"/>
      <c r="K3" s="10"/>
      <c r="L3" s="9"/>
      <c r="M3" s="9"/>
      <c r="N3" s="9"/>
      <c r="O3" s="9"/>
      <c r="P3" s="5">
        <f>(C3*B3)</f>
        <v>600</v>
      </c>
      <c r="Q3" s="5">
        <f>(P3-D3)</f>
        <v>0</v>
      </c>
      <c r="R3" s="6">
        <f>SUM(E3:K3)</f>
        <v>600</v>
      </c>
      <c r="S3" s="5">
        <f>(P3-R3)</f>
        <v>0</v>
      </c>
    </row>
    <row r="4" spans="1:19" x14ac:dyDescent="0.3">
      <c r="A4" s="5" t="s">
        <v>10</v>
      </c>
      <c r="B4" s="11">
        <v>1</v>
      </c>
      <c r="C4" s="5">
        <v>1200</v>
      </c>
      <c r="D4" s="5">
        <v>1400</v>
      </c>
      <c r="E4" s="9"/>
      <c r="F4" s="9"/>
      <c r="G4" s="9">
        <v>400</v>
      </c>
      <c r="H4" s="9">
        <v>400</v>
      </c>
      <c r="I4" s="9">
        <v>400</v>
      </c>
      <c r="J4" s="9"/>
      <c r="K4" s="10"/>
      <c r="L4" s="9"/>
      <c r="M4" s="9"/>
      <c r="N4" s="9"/>
      <c r="O4" s="9"/>
      <c r="P4" s="5">
        <f>(C4*B4)</f>
        <v>1200</v>
      </c>
      <c r="Q4" s="5">
        <f>(P4-D4)</f>
        <v>-200</v>
      </c>
      <c r="R4" s="6">
        <f t="shared" ref="R4:R7" si="0">SUM(E4:K4)</f>
        <v>1200</v>
      </c>
      <c r="S4" s="5">
        <f t="shared" ref="S4:S7" si="1">(P4-R4)</f>
        <v>0</v>
      </c>
    </row>
    <row r="5" spans="1:19" x14ac:dyDescent="0.3">
      <c r="A5" s="5" t="s">
        <v>11</v>
      </c>
      <c r="B5" s="11">
        <v>0.5</v>
      </c>
      <c r="C5" s="5">
        <v>400</v>
      </c>
      <c r="D5" s="5">
        <v>200</v>
      </c>
      <c r="E5" s="9"/>
      <c r="F5" s="9"/>
      <c r="G5" s="9"/>
      <c r="H5" s="9"/>
      <c r="I5" s="9"/>
      <c r="J5" s="9">
        <v>200</v>
      </c>
      <c r="K5" s="10">
        <v>200</v>
      </c>
      <c r="L5" s="9"/>
      <c r="M5" s="9"/>
      <c r="N5" s="9"/>
      <c r="O5" s="9"/>
      <c r="P5" s="5">
        <f>(C5*B5)</f>
        <v>200</v>
      </c>
      <c r="Q5" s="5">
        <f t="shared" ref="Q5:Q7" si="2">(P5-D5)</f>
        <v>0</v>
      </c>
      <c r="R5" s="6">
        <f t="shared" si="0"/>
        <v>400</v>
      </c>
      <c r="S5" s="5">
        <f t="shared" si="1"/>
        <v>-200</v>
      </c>
    </row>
    <row r="6" spans="1:19" x14ac:dyDescent="0.3">
      <c r="A6" s="5" t="s">
        <v>12</v>
      </c>
      <c r="B6" s="12">
        <v>0.33300000000000002</v>
      </c>
      <c r="C6" s="5">
        <v>1200</v>
      </c>
      <c r="D6" s="5">
        <v>500</v>
      </c>
      <c r="E6" s="9"/>
      <c r="F6" s="9"/>
      <c r="G6" s="9"/>
      <c r="H6" s="9"/>
      <c r="I6" s="9"/>
      <c r="J6" s="9">
        <v>400</v>
      </c>
      <c r="K6" s="10">
        <v>400</v>
      </c>
      <c r="L6" s="9">
        <v>400</v>
      </c>
      <c r="M6" s="9"/>
      <c r="N6" s="9"/>
      <c r="O6" s="9"/>
      <c r="P6" s="5">
        <f>(C6*B6)</f>
        <v>399.6</v>
      </c>
      <c r="Q6" s="5">
        <f t="shared" si="2"/>
        <v>-100.39999999999998</v>
      </c>
      <c r="R6" s="6">
        <f t="shared" si="0"/>
        <v>800</v>
      </c>
      <c r="S6" s="5">
        <f t="shared" si="1"/>
        <v>-400.4</v>
      </c>
    </row>
    <row r="7" spans="1:19" x14ac:dyDescent="0.3">
      <c r="A7" s="5" t="s">
        <v>13</v>
      </c>
      <c r="B7" s="11">
        <v>0</v>
      </c>
      <c r="C7" s="5">
        <v>300</v>
      </c>
      <c r="D7" s="5">
        <v>0</v>
      </c>
      <c r="E7" s="9"/>
      <c r="F7" s="9"/>
      <c r="G7" s="9"/>
      <c r="H7" s="9"/>
      <c r="I7" s="9"/>
      <c r="J7" s="9"/>
      <c r="K7" s="10"/>
      <c r="L7" s="9"/>
      <c r="M7" s="9">
        <v>100</v>
      </c>
      <c r="N7" s="9">
        <v>100</v>
      </c>
      <c r="O7" s="9">
        <v>100</v>
      </c>
      <c r="P7" s="5">
        <f>(C7*B7)</f>
        <v>0</v>
      </c>
      <c r="Q7" s="5">
        <f t="shared" si="2"/>
        <v>0</v>
      </c>
      <c r="R7" s="6">
        <f t="shared" si="0"/>
        <v>0</v>
      </c>
      <c r="S7" s="5">
        <f t="shared" si="1"/>
        <v>0</v>
      </c>
    </row>
    <row r="12" spans="1:19" x14ac:dyDescent="0.3">
      <c r="B12" s="13" t="s">
        <v>15</v>
      </c>
      <c r="C12" s="5" t="s">
        <v>16</v>
      </c>
    </row>
    <row r="13" spans="1:19" ht="81" customHeight="1" x14ac:dyDescent="0.3">
      <c r="B13" s="14" t="s">
        <v>17</v>
      </c>
      <c r="C13" s="5">
        <f>SUM(C3:C7)</f>
        <v>3700</v>
      </c>
    </row>
    <row r="14" spans="1:19" ht="72.599999999999994" customHeight="1" x14ac:dyDescent="0.3">
      <c r="B14" s="13" t="s">
        <v>20</v>
      </c>
      <c r="C14" s="5">
        <f>SUM(D3:D7)</f>
        <v>2700</v>
      </c>
      <c r="F14" s="14" t="s">
        <v>18</v>
      </c>
      <c r="G14" s="15" t="s">
        <v>19</v>
      </c>
      <c r="H14" s="5">
        <f>SUM(P3:P7)</f>
        <v>2399.6</v>
      </c>
      <c r="I14" s="5"/>
    </row>
    <row r="15" spans="1:19" ht="63.6" customHeight="1" x14ac:dyDescent="0.3">
      <c r="F15" s="14" t="s">
        <v>21</v>
      </c>
      <c r="G15" s="5" t="s">
        <v>22</v>
      </c>
      <c r="H15" s="16">
        <f>SUM(Q3:Q7)</f>
        <v>-300.39999999999998</v>
      </c>
      <c r="I15" s="17" t="s">
        <v>33</v>
      </c>
      <c r="K15" s="18" t="s">
        <v>35</v>
      </c>
      <c r="L15" s="19" t="s">
        <v>36</v>
      </c>
    </row>
    <row r="16" spans="1:19" ht="63.6" customHeight="1" x14ac:dyDescent="0.3">
      <c r="F16" s="14" t="s">
        <v>23</v>
      </c>
      <c r="G16" s="5" t="s">
        <v>24</v>
      </c>
      <c r="H16" s="5">
        <f>SUM(R3:R7)</f>
        <v>3000</v>
      </c>
      <c r="I16" s="5"/>
    </row>
    <row r="17" spans="6:13" ht="66.599999999999994" customHeight="1" x14ac:dyDescent="0.3">
      <c r="F17" s="14" t="s">
        <v>25</v>
      </c>
      <c r="G17" s="5" t="s">
        <v>26</v>
      </c>
      <c r="H17" s="16">
        <f>SUM(S3:S7)</f>
        <v>-600.4</v>
      </c>
      <c r="I17" s="17" t="s">
        <v>34</v>
      </c>
    </row>
    <row r="19" spans="6:13" x14ac:dyDescent="0.3">
      <c r="F19" s="14" t="s">
        <v>28</v>
      </c>
      <c r="G19" s="15" t="s">
        <v>27</v>
      </c>
      <c r="H19" s="5">
        <f>(H14/C14)*100</f>
        <v>88.874074074074073</v>
      </c>
      <c r="I19" s="5"/>
      <c r="M19" s="7" t="s">
        <v>8</v>
      </c>
    </row>
    <row r="20" spans="6:13" x14ac:dyDescent="0.3">
      <c r="F20" s="14" t="s">
        <v>29</v>
      </c>
      <c r="G20" s="15" t="s">
        <v>30</v>
      </c>
      <c r="H20" s="5">
        <f>(H14/H16)*100</f>
        <v>79.986666666666665</v>
      </c>
      <c r="I20" s="5"/>
    </row>
    <row r="21" spans="6:13" x14ac:dyDescent="0.3">
      <c r="F21" s="14" t="s">
        <v>31</v>
      </c>
      <c r="G21" s="15" t="s">
        <v>32</v>
      </c>
      <c r="H21" s="5">
        <f>(C13/H19)*100</f>
        <v>4163.1938656442744</v>
      </c>
      <c r="I21" s="5"/>
    </row>
  </sheetData>
  <mergeCells count="2">
    <mergeCell ref="E1:O1"/>
    <mergeCell ref="A1:D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BlackOx Designer</dc:creator>
  <cp:lastModifiedBy>BlackOx Designer</cp:lastModifiedBy>
  <dcterms:created xsi:type="dcterms:W3CDTF">2023-05-08T09:41:29Z</dcterms:created>
  <dcterms:modified xsi:type="dcterms:W3CDTF">2023-05-08T10:44:22Z</dcterms:modified>
</cp:coreProperties>
</file>