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elengmenofiaedu-my.sharepoint.com/personal/ahmed_samy_el-eng_menofia_edu_eg/Documents/PhD Research/AirQuality/PycharmProjects/hybridAirQualityAlgorithm/data/China/"/>
    </mc:Choice>
  </mc:AlternateContent>
  <xr:revisionPtr revIDLastSave="62" documentId="13_ncr:1_{370AA6B6-B8E3-406D-936A-5D9C6A0307D3}" xr6:coauthVersionLast="46" xr6:coauthVersionMax="46" xr10:uidLastSave="{3B304B63-7F95-44BE-B5FC-7DC14D38E49D}"/>
  <bookViews>
    <workbookView xWindow="-103" yWindow="18411" windowWidth="33120" windowHeight="96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  <c r="K2" i="1"/>
</calcChain>
</file>

<file path=xl/sharedStrings.xml><?xml version="1.0" encoding="utf-8"?>
<sst xmlns="http://schemas.openxmlformats.org/spreadsheetml/2006/main" count="76" uniqueCount="36">
  <si>
    <t>Look Back</t>
  </si>
  <si>
    <t>Train Count</t>
  </si>
  <si>
    <t>Target Column</t>
  </si>
  <si>
    <t>N Output</t>
  </si>
  <si>
    <t>N Subsequences</t>
  </si>
  <si>
    <t>N Steps</t>
  </si>
  <si>
    <t>R2</t>
  </si>
  <si>
    <t>MSE</t>
  </si>
  <si>
    <t>Year Ranges for Test</t>
  </si>
  <si>
    <t>Year Ranges for Train</t>
  </si>
  <si>
    <t>Epoch</t>
  </si>
  <si>
    <t>Used GPU</t>
  </si>
  <si>
    <t>Yes</t>
  </si>
  <si>
    <t>Last loss</t>
  </si>
  <si>
    <t>LSTM Nodes</t>
  </si>
  <si>
    <t>Method</t>
  </si>
  <si>
    <t>Duration</t>
  </si>
  <si>
    <t>Scale_Features</t>
  </si>
  <si>
    <t>None</t>
  </si>
  <si>
    <t>MinMaxScaler</t>
  </si>
  <si>
    <t>Scale_Target</t>
  </si>
  <si>
    <t>Batch size</t>
  </si>
  <si>
    <t>Total Params</t>
  </si>
  <si>
    <t>LSTM</t>
  </si>
  <si>
    <t>Input Data</t>
  </si>
  <si>
    <t>TestCount</t>
  </si>
  <si>
    <t>PM2.5</t>
  </si>
  <si>
    <t>2010-2013</t>
  </si>
  <si>
    <t>Notes</t>
  </si>
  <si>
    <t>ExtractData</t>
  </si>
  <si>
    <t>Remove NA</t>
  </si>
  <si>
    <t>LSTM Activation</t>
  </si>
  <si>
    <t>relu</t>
  </si>
  <si>
    <t>tanh</t>
  </si>
  <si>
    <t>Scaling before splitting</t>
  </si>
  <si>
    <t>Scaling before splitting- start after 24 h and replace na with 0 in pm2.5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</si>
</sst>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F14DB9-856F-4BEC-8324-642DB5F3DF74}" name="Table1" displayName="Table1" ref="A1:Y7" totalsRowShown="0">
  <autoFilter ref="A1:Y7" xr:uid="{265DA5BF-A88F-4864-8CFE-26A66D6DDDE4}"/>
  <tableColumns count="25">
    <tableColumn id="22" xr3:uid="{46DD1E0B-C9B5-4368-BD72-0908839E31DB}" name="Input Data"/>
    <tableColumn id="16" xr3:uid="{5A9537C4-6612-48AD-B446-879022E5F10F}" name="Method"/>
    <tableColumn id="1" xr3:uid="{62A050B0-C88C-4637-81EA-21EEF0E63833}" name="Look Back"/>
    <tableColumn id="23" xr3:uid="{7C50EC7E-5247-423C-9BFB-5AADA2A64F00}" name="TestCount"/>
    <tableColumn id="2" xr3:uid="{7CC4DFE2-5F76-41AB-8EBC-D89F7774863B}" name="Train Count" dataDxfId="9"/>
    <tableColumn id="3" xr3:uid="{C80D615B-B8E6-4812-BF14-9189DB0819C9}" name="Target Column"/>
    <tableColumn id="19" xr3:uid="{93E81293-51BF-4231-88D5-9D115C32ED0A}" name="Scale_Target"/>
    <tableColumn id="4" xr3:uid="{FE366262-E6E1-4A55-8437-EB330006F125}" name="Scale_Features"/>
    <tableColumn id="5" xr3:uid="{BC81E693-5DED-4041-BD6D-97CA0EAE0F9D}" name="N Output"/>
    <tableColumn id="6" xr3:uid="{C138A89C-0127-42E8-806E-A7951B82342A}" name="N Subsequences"/>
    <tableColumn id="7" xr3:uid="{E3F754B1-FF6A-478E-A71E-4C19DC6B8DEF}" name="N Steps" dataDxfId="8">
      <calculatedColumnFormula>Table1[[#This Row],[Look Back]]/Table1[[#This Row],[N Subsequences]]</calculatedColumnFormula>
    </tableColumn>
    <tableColumn id="13" xr3:uid="{2508451E-1250-4CE5-A599-7B8E2850B6C2}" name="Epoch"/>
    <tableColumn id="20" xr3:uid="{A0C36B76-2769-4B91-A360-69F159FFCED1}" name="Batch size"/>
    <tableColumn id="11" xr3:uid="{FFF5766B-7F7C-4165-B584-5866F50E4DE1}" name="Year Ranges for Train"/>
    <tableColumn id="12" xr3:uid="{B8E38FFF-80EE-41F0-8831-468CBDB40856}" name="Year Ranges for Test"/>
    <tableColumn id="8" xr3:uid="{991A4800-8044-47C3-886A-F6E50FA109DB}" name="Used GPU"/>
    <tableColumn id="21" xr3:uid="{02C5DA66-3E24-4307-85DE-3CE57ACFB3A3}" name="Total Params" dataDxfId="7"/>
    <tableColumn id="15" xr3:uid="{F91E0983-E3B2-4D91-A4A0-7BE9B7479032}" name="LSTM Nodes"/>
    <tableColumn id="14" xr3:uid="{4803B3C6-C0BE-4BED-8172-75E391B2FBB7}" name="Last loss" dataDxfId="6"/>
    <tableColumn id="18" xr3:uid="{04BDAB80-FD26-4299-91EF-BBDEE7B75DE4}" name="Duration"/>
    <tableColumn id="9" xr3:uid="{BB05DCF1-00FA-44A5-848B-A10C11F3E6EA}" name="R2"/>
    <tableColumn id="10" xr3:uid="{8F21BBF2-D68B-4BE8-AC81-41C2186292E7}" name="MSE"/>
    <tableColumn id="17" xr3:uid="{A2431054-62CC-462C-A0CA-DB85AF33444D}" name="Remove NA"/>
    <tableColumn id="24" xr3:uid="{ED1B6FE3-B126-4143-81AE-C5C5492B2065}" name="LSTM Activation"/>
    <tableColumn id="25" xr3:uid="{7D7681A2-7A53-48D7-AA17-6285867585E0}" name="Note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zoomScale="73" zoomScaleNormal="73" workbookViewId="0">
      <selection activeCell="S9" sqref="S9"/>
    </sheetView>
  </sheetViews>
  <sheetFormatPr defaultRowHeight="14.4" x14ac:dyDescent="0.55000000000000004"/>
  <cols>
    <col min="1" max="1" width="18.5234375" bestFit="1" customWidth="1"/>
    <col min="2" max="2" width="11.1015625" customWidth="1"/>
    <col min="3" max="3" width="12.47265625" bestFit="1" customWidth="1"/>
    <col min="4" max="4" width="12.47265625" customWidth="1"/>
    <col min="5" max="5" width="14.9453125" bestFit="1" customWidth="1"/>
    <col min="6" max="6" width="14.9453125" customWidth="1"/>
    <col min="7" max="8" width="15.15625" bestFit="1" customWidth="1"/>
    <col min="9" max="10" width="9.7890625" customWidth="1"/>
    <col min="11" max="12" width="7.9453125" bestFit="1" customWidth="1"/>
    <col min="13" max="13" width="11.05078125" bestFit="1" customWidth="1"/>
    <col min="14" max="14" width="19.68359375" bestFit="1" customWidth="1"/>
    <col min="15" max="15" width="11.47265625" customWidth="1"/>
    <col min="16" max="16" width="13" bestFit="1" customWidth="1"/>
    <col min="17" max="17" width="10.1015625" bestFit="1" customWidth="1"/>
    <col min="18" max="18" width="11.05078125" bestFit="1" customWidth="1"/>
    <col min="19" max="19" width="12.26171875" bestFit="1" customWidth="1"/>
    <col min="20" max="20" width="11.68359375" bestFit="1" customWidth="1"/>
    <col min="22" max="22" width="11.68359375" bestFit="1" customWidth="1"/>
    <col min="23" max="23" width="12.41796875" bestFit="1" customWidth="1"/>
    <col min="25" max="25" width="25.3671875" bestFit="1" customWidth="1"/>
  </cols>
  <sheetData>
    <row r="1" spans="1:25" x14ac:dyDescent="0.55000000000000004">
      <c r="A1" t="s">
        <v>24</v>
      </c>
      <c r="B1" t="s">
        <v>15</v>
      </c>
      <c r="C1" t="s">
        <v>0</v>
      </c>
      <c r="D1" t="s">
        <v>25</v>
      </c>
      <c r="E1" t="s">
        <v>1</v>
      </c>
      <c r="F1" t="s">
        <v>2</v>
      </c>
      <c r="G1" t="s">
        <v>20</v>
      </c>
      <c r="H1" t="s">
        <v>17</v>
      </c>
      <c r="I1" t="s">
        <v>3</v>
      </c>
      <c r="J1" t="s">
        <v>4</v>
      </c>
      <c r="K1" t="s">
        <v>5</v>
      </c>
      <c r="L1" t="s">
        <v>10</v>
      </c>
      <c r="M1" t="s">
        <v>21</v>
      </c>
      <c r="N1" t="s">
        <v>9</v>
      </c>
      <c r="O1" t="s">
        <v>8</v>
      </c>
      <c r="P1" t="s">
        <v>11</v>
      </c>
      <c r="Q1" t="s">
        <v>22</v>
      </c>
      <c r="R1" t="s">
        <v>14</v>
      </c>
      <c r="S1" t="s">
        <v>13</v>
      </c>
      <c r="T1" t="s">
        <v>16</v>
      </c>
      <c r="U1" t="s">
        <v>6</v>
      </c>
      <c r="V1" t="s">
        <v>7</v>
      </c>
      <c r="W1" t="s">
        <v>30</v>
      </c>
      <c r="X1" t="s">
        <v>31</v>
      </c>
      <c r="Y1" t="s">
        <v>28</v>
      </c>
    </row>
    <row r="2" spans="1:25" x14ac:dyDescent="0.55000000000000004">
      <c r="A2" t="s">
        <v>29</v>
      </c>
      <c r="B2" t="s">
        <v>23</v>
      </c>
      <c r="C2">
        <v>48</v>
      </c>
      <c r="D2">
        <v>6254</v>
      </c>
      <c r="E2">
        <v>34968</v>
      </c>
      <c r="F2" t="s">
        <v>26</v>
      </c>
      <c r="G2" t="s">
        <v>18</v>
      </c>
      <c r="H2" t="s">
        <v>18</v>
      </c>
      <c r="I2">
        <v>1</v>
      </c>
      <c r="J2">
        <v>4</v>
      </c>
      <c r="K2" s="1">
        <f>Table1[[#This Row],[Look Back]]/Table1[[#This Row],[N Subsequences]]</f>
        <v>12</v>
      </c>
      <c r="L2">
        <v>200</v>
      </c>
      <c r="M2">
        <v>10000</v>
      </c>
      <c r="N2" t="s">
        <v>27</v>
      </c>
      <c r="O2">
        <v>2015</v>
      </c>
      <c r="P2" t="s">
        <v>12</v>
      </c>
      <c r="Q2" s="3">
        <v>76645</v>
      </c>
      <c r="R2">
        <v>128</v>
      </c>
      <c r="S2" s="2">
        <v>18887.102699999999</v>
      </c>
      <c r="T2">
        <v>228.704643726348</v>
      </c>
      <c r="U2">
        <v>-1.1826202557055201</v>
      </c>
      <c r="V2">
        <v>14387.0003339492</v>
      </c>
      <c r="W2" t="b">
        <v>1</v>
      </c>
      <c r="X2" t="s">
        <v>32</v>
      </c>
    </row>
    <row r="3" spans="1:25" x14ac:dyDescent="0.55000000000000004">
      <c r="A3" t="s">
        <v>29</v>
      </c>
      <c r="B3" t="s">
        <v>23</v>
      </c>
      <c r="C3">
        <v>48</v>
      </c>
      <c r="D3">
        <v>6254</v>
      </c>
      <c r="E3">
        <v>34968</v>
      </c>
      <c r="F3" t="s">
        <v>26</v>
      </c>
      <c r="G3" t="s">
        <v>19</v>
      </c>
      <c r="H3" t="s">
        <v>19</v>
      </c>
      <c r="I3">
        <v>1</v>
      </c>
      <c r="J3">
        <v>4</v>
      </c>
      <c r="K3" s="1">
        <f>Table1[[#This Row],[Look Back]]/Table1[[#This Row],[N Subsequences]]</f>
        <v>12</v>
      </c>
      <c r="L3">
        <v>200</v>
      </c>
      <c r="M3">
        <v>10000</v>
      </c>
      <c r="N3" t="s">
        <v>27</v>
      </c>
      <c r="O3">
        <v>2015</v>
      </c>
      <c r="P3" t="s">
        <v>12</v>
      </c>
      <c r="Q3" s="3">
        <v>76645</v>
      </c>
      <c r="R3">
        <v>128</v>
      </c>
      <c r="S3" s="2">
        <v>1.9E-3</v>
      </c>
      <c r="T3">
        <v>196.29962372779801</v>
      </c>
      <c r="U3">
        <v>0.106809913328843</v>
      </c>
      <c r="V3">
        <v>1.7623018202217899E-2</v>
      </c>
      <c r="W3" t="b">
        <v>1</v>
      </c>
      <c r="X3" t="s">
        <v>32</v>
      </c>
    </row>
    <row r="4" spans="1:25" x14ac:dyDescent="0.55000000000000004">
      <c r="A4" t="s">
        <v>29</v>
      </c>
      <c r="B4" t="s">
        <v>23</v>
      </c>
      <c r="C4">
        <v>48</v>
      </c>
      <c r="D4">
        <v>6254</v>
      </c>
      <c r="E4">
        <v>34968</v>
      </c>
      <c r="F4" t="s">
        <v>26</v>
      </c>
      <c r="G4" t="s">
        <v>19</v>
      </c>
      <c r="H4" t="s">
        <v>19</v>
      </c>
      <c r="I4">
        <v>1</v>
      </c>
      <c r="J4">
        <v>4</v>
      </c>
      <c r="K4" s="1">
        <f>Table1[[#This Row],[Look Back]]/Table1[[#This Row],[N Subsequences]]</f>
        <v>12</v>
      </c>
      <c r="L4">
        <v>200</v>
      </c>
      <c r="M4">
        <v>10000</v>
      </c>
      <c r="N4" t="s">
        <v>27</v>
      </c>
      <c r="O4">
        <v>2015</v>
      </c>
      <c r="P4" t="s">
        <v>12</v>
      </c>
      <c r="Q4" s="3">
        <v>76645</v>
      </c>
      <c r="R4">
        <v>128</v>
      </c>
      <c r="S4" s="2">
        <v>3.3999999999999998E-3</v>
      </c>
      <c r="T4">
        <v>83.061855316162095</v>
      </c>
      <c r="U4">
        <v>0.49615539087418098</v>
      </c>
      <c r="V4">
        <v>9.9410672489726494E-3</v>
      </c>
      <c r="W4" t="b">
        <v>1</v>
      </c>
      <c r="X4" t="s">
        <v>33</v>
      </c>
    </row>
    <row r="5" spans="1:25" x14ac:dyDescent="0.55000000000000004">
      <c r="A5" t="s">
        <v>29</v>
      </c>
      <c r="B5" t="s">
        <v>23</v>
      </c>
      <c r="C5">
        <v>48</v>
      </c>
      <c r="D5">
        <v>6254</v>
      </c>
      <c r="E5">
        <v>34968</v>
      </c>
      <c r="F5" t="s">
        <v>26</v>
      </c>
      <c r="G5" t="s">
        <v>19</v>
      </c>
      <c r="H5" t="s">
        <v>19</v>
      </c>
      <c r="I5">
        <v>1</v>
      </c>
      <c r="J5">
        <v>4</v>
      </c>
      <c r="K5" s="1">
        <f>Table1[[#This Row],[Look Back]]/Table1[[#This Row],[N Subsequences]]</f>
        <v>12</v>
      </c>
      <c r="L5">
        <v>200</v>
      </c>
      <c r="M5">
        <v>10000</v>
      </c>
      <c r="N5" t="s">
        <v>27</v>
      </c>
      <c r="O5">
        <v>2015</v>
      </c>
      <c r="P5" t="s">
        <v>12</v>
      </c>
      <c r="Q5" s="3">
        <v>76645</v>
      </c>
      <c r="R5">
        <v>128</v>
      </c>
      <c r="S5" s="2">
        <v>3.3999999999999998E-3</v>
      </c>
      <c r="T5">
        <v>84.295931339263902</v>
      </c>
      <c r="U5">
        <v>0.20891473255655199</v>
      </c>
      <c r="V5">
        <v>5.2776744822109296E-3</v>
      </c>
      <c r="W5" t="b">
        <v>1</v>
      </c>
      <c r="X5" t="s">
        <v>33</v>
      </c>
      <c r="Y5" t="s">
        <v>34</v>
      </c>
    </row>
    <row r="6" spans="1:25" ht="43.2" x14ac:dyDescent="0.55000000000000004">
      <c r="A6" t="s">
        <v>29</v>
      </c>
      <c r="B6" t="s">
        <v>23</v>
      </c>
      <c r="C6">
        <v>48</v>
      </c>
      <c r="D6">
        <v>6254</v>
      </c>
      <c r="E6">
        <v>34968</v>
      </c>
      <c r="F6" t="s">
        <v>26</v>
      </c>
      <c r="G6" t="s">
        <v>19</v>
      </c>
      <c r="H6" t="s">
        <v>19</v>
      </c>
      <c r="I6">
        <v>1</v>
      </c>
      <c r="J6">
        <v>4</v>
      </c>
      <c r="K6" s="1">
        <f>Table1[[#This Row],[Look Back]]/Table1[[#This Row],[N Subsequences]]</f>
        <v>12</v>
      </c>
      <c r="L6">
        <v>200</v>
      </c>
      <c r="M6">
        <v>10000</v>
      </c>
      <c r="N6" t="s">
        <v>27</v>
      </c>
      <c r="O6">
        <v>2015</v>
      </c>
      <c r="P6" t="s">
        <v>12</v>
      </c>
      <c r="Q6" s="3">
        <v>76645</v>
      </c>
      <c r="R6">
        <v>128</v>
      </c>
      <c r="S6" s="2">
        <v>3.3999999999999998E-3</v>
      </c>
      <c r="T6">
        <v>84.916257858276296</v>
      </c>
      <c r="U6">
        <v>-0.60168414816342097</v>
      </c>
      <c r="V6">
        <v>1.42300409893344E-2</v>
      </c>
      <c r="W6" t="b">
        <v>0</v>
      </c>
      <c r="X6" t="s">
        <v>33</v>
      </c>
      <c r="Y6" s="4" t="s">
        <v>35</v>
      </c>
    </row>
    <row r="7" spans="1:25" ht="43.2" x14ac:dyDescent="0.55000000000000004">
      <c r="A7" t="s">
        <v>29</v>
      </c>
      <c r="B7" t="s">
        <v>23</v>
      </c>
      <c r="C7">
        <v>48</v>
      </c>
      <c r="D7">
        <v>6254</v>
      </c>
      <c r="E7">
        <v>34968</v>
      </c>
      <c r="F7" t="s">
        <v>26</v>
      </c>
      <c r="G7" t="s">
        <v>19</v>
      </c>
      <c r="H7" t="s">
        <v>19</v>
      </c>
      <c r="I7">
        <v>1</v>
      </c>
      <c r="J7">
        <v>4</v>
      </c>
      <c r="K7" s="1">
        <f>Table1[[#This Row],[Look Back]]/Table1[[#This Row],[N Subsequences]]</f>
        <v>12</v>
      </c>
      <c r="L7">
        <v>25</v>
      </c>
      <c r="M7">
        <v>10000</v>
      </c>
      <c r="N7" t="s">
        <v>27</v>
      </c>
      <c r="O7">
        <v>2015</v>
      </c>
      <c r="P7" t="s">
        <v>12</v>
      </c>
      <c r="Q7" s="3">
        <v>76645</v>
      </c>
      <c r="R7">
        <v>128</v>
      </c>
      <c r="S7" s="2">
        <v>5.4999999999999997E-3</v>
      </c>
      <c r="T7">
        <v>18.849012851714999</v>
      </c>
      <c r="U7">
        <v>0.382056958533526</v>
      </c>
      <c r="V7">
        <v>5.4900679508034303E-3</v>
      </c>
      <c r="W7" t="b">
        <v>0</v>
      </c>
      <c r="X7" t="s">
        <v>33</v>
      </c>
      <c r="Y7" s="4" t="s">
        <v>35</v>
      </c>
    </row>
  </sheetData>
  <phoneticPr fontId="1" type="noConversion"/>
  <conditionalFormatting sqref="V2:V7">
    <cfRule type="top10" dxfId="5" priority="4" bottom="1" rank="2"/>
    <cfRule type="top10" dxfId="4" priority="5" rank="4"/>
  </conditionalFormatting>
  <conditionalFormatting sqref="U2:U7">
    <cfRule type="top10" dxfId="3" priority="6" rank="4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FA2DDC14CF2540ABDDA01D464E758C" ma:contentTypeVersion="2" ma:contentTypeDescription="Create a new document." ma:contentTypeScope="" ma:versionID="91f4404b282c893c6c64b8b1fbea7330">
  <xsd:schema xmlns:xsd="http://www.w3.org/2001/XMLSchema" xmlns:xs="http://www.w3.org/2001/XMLSchema" xmlns:p="http://schemas.microsoft.com/office/2006/metadata/properties" xmlns:ns2="9901674f-39cc-4cd1-9a06-10951c0a32a2" targetNamespace="http://schemas.microsoft.com/office/2006/metadata/properties" ma:root="true" ma:fieldsID="bfd96065f6c0145fd7717799b690efe9" ns2:_="">
    <xsd:import namespace="9901674f-39cc-4cd1-9a06-10951c0a32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1674f-39cc-4cd1-9a06-10951c0a32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28FDE5-2536-40A0-89D6-2013E7406FEA}"/>
</file>

<file path=customXml/itemProps2.xml><?xml version="1.0" encoding="utf-8"?>
<ds:datastoreItem xmlns:ds="http://schemas.openxmlformats.org/officeDocument/2006/customXml" ds:itemID="{C6A88FCD-2E0C-44D5-A692-5D763BCACD6B}"/>
</file>

<file path=customXml/itemProps3.xml><?xml version="1.0" encoding="utf-8"?>
<ds:datastoreItem xmlns:ds="http://schemas.openxmlformats.org/officeDocument/2006/customXml" ds:itemID="{1612B435-08AB-4F39-90A8-0D89A0A870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Samy AbdElAziz Moursi</dc:creator>
  <cp:lastModifiedBy>Ahmed Samy</cp:lastModifiedBy>
  <dcterms:created xsi:type="dcterms:W3CDTF">2015-06-05T18:17:20Z</dcterms:created>
  <dcterms:modified xsi:type="dcterms:W3CDTF">2021-02-26T17:41:39Z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0x010100CEFA2DDC14CF2540ABDDA01D464E758C</vt:lpwstr>
  </property>
</Properties>
</file>