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okumente\collaterals\Carmela-Project\"/>
    </mc:Choice>
  </mc:AlternateContent>
  <bookViews>
    <workbookView xWindow="0" yWindow="0" windowWidth="19200" windowHeight="8172" activeTab="1"/>
  </bookViews>
  <sheets>
    <sheet name="all" sheetId="1" r:id="rId1"/>
    <sheet name="non_reca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7" i="1" l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2" i="1"/>
  <c r="S141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V187" i="1"/>
  <c r="T187" i="1"/>
  <c r="R187" i="1"/>
  <c r="V186" i="1"/>
  <c r="T186" i="1"/>
  <c r="R186" i="1"/>
  <c r="V185" i="1"/>
  <c r="T185" i="1"/>
  <c r="R185" i="1"/>
  <c r="V184" i="1"/>
  <c r="T184" i="1"/>
  <c r="R184" i="1"/>
  <c r="V183" i="1"/>
  <c r="T183" i="1"/>
  <c r="R183" i="1"/>
  <c r="V182" i="1"/>
  <c r="T182" i="1"/>
  <c r="R182" i="1"/>
  <c r="V181" i="1"/>
  <c r="T181" i="1"/>
  <c r="R181" i="1"/>
  <c r="V180" i="1"/>
  <c r="T180" i="1"/>
  <c r="R180" i="1"/>
  <c r="V179" i="1"/>
  <c r="T179" i="1"/>
  <c r="R179" i="1"/>
  <c r="V178" i="1"/>
  <c r="T178" i="1"/>
  <c r="R178" i="1"/>
  <c r="V177" i="1"/>
  <c r="T177" i="1"/>
  <c r="R177" i="1"/>
  <c r="V176" i="1"/>
  <c r="T176" i="1"/>
  <c r="R176" i="1"/>
  <c r="V175" i="1"/>
  <c r="T175" i="1"/>
  <c r="R175" i="1"/>
  <c r="V174" i="1"/>
  <c r="T174" i="1"/>
  <c r="R174" i="1"/>
  <c r="V173" i="1"/>
  <c r="T173" i="1"/>
  <c r="R173" i="1"/>
  <c r="V172" i="1"/>
  <c r="T172" i="1"/>
  <c r="R172" i="1"/>
  <c r="V171" i="1"/>
  <c r="T171" i="1"/>
  <c r="R171" i="1"/>
  <c r="V170" i="1"/>
  <c r="T170" i="1"/>
  <c r="R170" i="1"/>
  <c r="V169" i="1"/>
  <c r="T169" i="1"/>
  <c r="R169" i="1"/>
  <c r="V168" i="1"/>
  <c r="T168" i="1"/>
  <c r="R168" i="1"/>
  <c r="V167" i="1"/>
  <c r="T167" i="1"/>
  <c r="R167" i="1"/>
  <c r="V166" i="1"/>
  <c r="T166" i="1"/>
  <c r="R166" i="1"/>
  <c r="V165" i="1"/>
  <c r="T165" i="1"/>
  <c r="R165" i="1"/>
  <c r="V164" i="1"/>
  <c r="T164" i="1"/>
  <c r="R164" i="1"/>
  <c r="V163" i="1"/>
  <c r="T163" i="1"/>
  <c r="R163" i="1"/>
  <c r="V162" i="1"/>
  <c r="T162" i="1"/>
  <c r="R162" i="1"/>
  <c r="V161" i="1"/>
  <c r="T161" i="1"/>
  <c r="R161" i="1"/>
  <c r="V160" i="1"/>
  <c r="T160" i="1"/>
  <c r="R160" i="1"/>
  <c r="V159" i="1"/>
  <c r="T159" i="1"/>
  <c r="R159" i="1"/>
  <c r="V158" i="1"/>
  <c r="T158" i="1"/>
  <c r="R158" i="1"/>
  <c r="V157" i="1"/>
  <c r="T157" i="1"/>
  <c r="R157" i="1"/>
  <c r="V156" i="1"/>
  <c r="T156" i="1"/>
  <c r="R156" i="1"/>
  <c r="V155" i="1"/>
  <c r="T155" i="1"/>
  <c r="R155" i="1"/>
  <c r="V154" i="1"/>
  <c r="T154" i="1"/>
  <c r="R154" i="1"/>
  <c r="V153" i="1"/>
  <c r="T153" i="1"/>
  <c r="R153" i="1"/>
  <c r="V152" i="1"/>
  <c r="T152" i="1"/>
  <c r="R152" i="1"/>
  <c r="V151" i="1"/>
  <c r="T151" i="1"/>
  <c r="R151" i="1"/>
  <c r="V150" i="1"/>
  <c r="T150" i="1"/>
  <c r="R150" i="1"/>
  <c r="V149" i="1"/>
  <c r="T149" i="1"/>
  <c r="R149" i="1"/>
  <c r="V148" i="1"/>
  <c r="T148" i="1"/>
  <c r="R148" i="1"/>
  <c r="V147" i="1"/>
  <c r="T147" i="1"/>
  <c r="R147" i="1"/>
  <c r="V146" i="1"/>
  <c r="T146" i="1"/>
  <c r="R146" i="1"/>
  <c r="V145" i="1"/>
  <c r="T145" i="1"/>
  <c r="R145" i="1"/>
  <c r="V144" i="1"/>
  <c r="T144" i="1"/>
  <c r="R144" i="1"/>
  <c r="V143" i="1"/>
  <c r="T143" i="1"/>
  <c r="R143" i="1"/>
  <c r="V142" i="1"/>
  <c r="T142" i="1"/>
  <c r="R142" i="1"/>
  <c r="V141" i="1"/>
  <c r="T141" i="1"/>
  <c r="R141" i="1"/>
  <c r="V140" i="1"/>
  <c r="T140" i="1"/>
  <c r="R140" i="1"/>
  <c r="V139" i="1"/>
  <c r="T139" i="1"/>
  <c r="R139" i="1"/>
  <c r="V138" i="1"/>
  <c r="T138" i="1"/>
  <c r="R138" i="1"/>
  <c r="V137" i="1"/>
  <c r="T137" i="1"/>
  <c r="R137" i="1"/>
  <c r="V136" i="1"/>
  <c r="T136" i="1"/>
  <c r="R136" i="1"/>
  <c r="V135" i="1"/>
  <c r="T135" i="1"/>
  <c r="R135" i="1"/>
  <c r="V134" i="1"/>
  <c r="T134" i="1"/>
  <c r="R134" i="1"/>
  <c r="V133" i="1"/>
  <c r="T133" i="1"/>
  <c r="R133" i="1"/>
  <c r="V132" i="1"/>
  <c r="T132" i="1"/>
  <c r="R132" i="1"/>
  <c r="V131" i="1"/>
  <c r="T131" i="1"/>
  <c r="R131" i="1"/>
  <c r="V130" i="1"/>
  <c r="T130" i="1"/>
  <c r="R130" i="1"/>
  <c r="V129" i="1"/>
  <c r="T129" i="1"/>
  <c r="R129" i="1"/>
  <c r="V128" i="1"/>
  <c r="T128" i="1"/>
  <c r="R128" i="1"/>
  <c r="V127" i="1"/>
  <c r="T127" i="1"/>
  <c r="R127" i="1"/>
  <c r="V126" i="1"/>
  <c r="T126" i="1"/>
  <c r="R126" i="1"/>
  <c r="V125" i="1"/>
  <c r="T125" i="1"/>
  <c r="R125" i="1"/>
  <c r="V124" i="1"/>
  <c r="T124" i="1"/>
  <c r="R124" i="1"/>
  <c r="V123" i="1"/>
  <c r="T123" i="1"/>
  <c r="R123" i="1"/>
  <c r="V122" i="1"/>
  <c r="T122" i="1"/>
  <c r="R122" i="1"/>
  <c r="V121" i="1"/>
  <c r="T121" i="1"/>
  <c r="R121" i="1"/>
  <c r="V120" i="1"/>
  <c r="T120" i="1"/>
  <c r="R120" i="1"/>
  <c r="V119" i="1"/>
  <c r="T119" i="1"/>
  <c r="R119" i="1"/>
  <c r="V118" i="1"/>
  <c r="T118" i="1"/>
  <c r="R118" i="1"/>
  <c r="V117" i="1"/>
  <c r="T117" i="1"/>
  <c r="R117" i="1"/>
  <c r="V116" i="1"/>
  <c r="T116" i="1"/>
  <c r="R116" i="1"/>
  <c r="V115" i="1"/>
  <c r="T115" i="1"/>
  <c r="R115" i="1"/>
  <c r="V114" i="1"/>
  <c r="T114" i="1"/>
  <c r="R114" i="1"/>
  <c r="V113" i="1"/>
  <c r="T113" i="1"/>
  <c r="R113" i="1"/>
  <c r="V112" i="1"/>
  <c r="T112" i="1"/>
  <c r="R112" i="1"/>
  <c r="V111" i="1"/>
  <c r="T111" i="1"/>
  <c r="R111" i="1"/>
  <c r="V110" i="1"/>
  <c r="T110" i="1"/>
  <c r="R110" i="1"/>
  <c r="V109" i="1"/>
  <c r="T109" i="1"/>
  <c r="R109" i="1"/>
  <c r="V108" i="1"/>
  <c r="T108" i="1"/>
  <c r="R108" i="1"/>
  <c r="V107" i="1"/>
  <c r="T107" i="1"/>
  <c r="R107" i="1"/>
  <c r="V106" i="1"/>
  <c r="T106" i="1"/>
  <c r="R106" i="1"/>
  <c r="V105" i="1"/>
  <c r="T105" i="1"/>
  <c r="R105" i="1"/>
  <c r="V104" i="1"/>
  <c r="T104" i="1"/>
  <c r="R104" i="1"/>
  <c r="V103" i="1"/>
  <c r="T103" i="1"/>
  <c r="R103" i="1"/>
  <c r="V102" i="1"/>
  <c r="T102" i="1"/>
  <c r="R102" i="1"/>
  <c r="V101" i="1"/>
  <c r="T101" i="1"/>
  <c r="R101" i="1"/>
  <c r="V100" i="1"/>
  <c r="T100" i="1"/>
  <c r="R100" i="1"/>
  <c r="V99" i="1"/>
  <c r="T99" i="1"/>
  <c r="R99" i="1"/>
  <c r="V98" i="1"/>
  <c r="T98" i="1"/>
  <c r="R98" i="1"/>
  <c r="V97" i="1"/>
  <c r="T97" i="1"/>
  <c r="R97" i="1"/>
  <c r="V96" i="1"/>
  <c r="T96" i="1"/>
  <c r="R96" i="1"/>
  <c r="V95" i="1"/>
  <c r="T95" i="1"/>
  <c r="R95" i="1"/>
  <c r="V94" i="1"/>
  <c r="T94" i="1"/>
  <c r="R94" i="1"/>
  <c r="V93" i="1"/>
  <c r="T93" i="1"/>
  <c r="R93" i="1"/>
  <c r="V92" i="1"/>
  <c r="T92" i="1"/>
  <c r="R92" i="1"/>
  <c r="V91" i="1"/>
  <c r="T91" i="1"/>
  <c r="R91" i="1"/>
  <c r="V90" i="1"/>
  <c r="T90" i="1"/>
  <c r="R90" i="1"/>
  <c r="V89" i="1"/>
  <c r="T89" i="1"/>
  <c r="R89" i="1"/>
  <c r="V88" i="1"/>
  <c r="T88" i="1"/>
  <c r="R88" i="1"/>
  <c r="V87" i="1"/>
  <c r="T87" i="1"/>
  <c r="R87" i="1"/>
  <c r="V86" i="1"/>
  <c r="T86" i="1"/>
  <c r="R86" i="1"/>
  <c r="V85" i="1"/>
  <c r="T85" i="1"/>
  <c r="R85" i="1"/>
  <c r="V84" i="1"/>
  <c r="T84" i="1"/>
  <c r="R84" i="1"/>
  <c r="V83" i="1"/>
  <c r="T83" i="1"/>
  <c r="R83" i="1"/>
  <c r="V82" i="1"/>
  <c r="T82" i="1"/>
  <c r="R82" i="1"/>
  <c r="V81" i="1"/>
  <c r="T81" i="1"/>
  <c r="R81" i="1"/>
  <c r="V80" i="1"/>
  <c r="T80" i="1"/>
  <c r="R80" i="1"/>
  <c r="V79" i="1"/>
  <c r="T79" i="1"/>
  <c r="R79" i="1"/>
  <c r="V78" i="1"/>
  <c r="T78" i="1"/>
  <c r="R78" i="1"/>
  <c r="V77" i="1"/>
  <c r="T77" i="1"/>
  <c r="R77" i="1"/>
  <c r="V76" i="1"/>
  <c r="T76" i="1"/>
  <c r="R76" i="1"/>
  <c r="V75" i="1"/>
  <c r="T75" i="1"/>
  <c r="R75" i="1"/>
  <c r="V74" i="1"/>
  <c r="T74" i="1"/>
  <c r="R74" i="1"/>
  <c r="V73" i="1"/>
  <c r="T73" i="1"/>
  <c r="R73" i="1"/>
  <c r="V72" i="1"/>
  <c r="T72" i="1"/>
  <c r="R72" i="1"/>
  <c r="V71" i="1"/>
  <c r="T71" i="1"/>
  <c r="R71" i="1"/>
  <c r="V70" i="1"/>
  <c r="T70" i="1"/>
  <c r="R70" i="1"/>
  <c r="V69" i="1"/>
  <c r="T69" i="1"/>
  <c r="R69" i="1"/>
  <c r="V68" i="1"/>
  <c r="T68" i="1"/>
  <c r="R68" i="1"/>
  <c r="V67" i="1"/>
  <c r="T67" i="1"/>
  <c r="R67" i="1"/>
  <c r="V66" i="1"/>
  <c r="T66" i="1"/>
  <c r="R66" i="1"/>
  <c r="V65" i="1"/>
  <c r="T65" i="1"/>
  <c r="R65" i="1"/>
  <c r="V64" i="1"/>
  <c r="T64" i="1"/>
  <c r="R64" i="1"/>
  <c r="V63" i="1"/>
  <c r="T63" i="1"/>
  <c r="R63" i="1"/>
  <c r="V62" i="1"/>
  <c r="T62" i="1"/>
  <c r="R62" i="1"/>
  <c r="V61" i="1"/>
  <c r="T61" i="1"/>
  <c r="R61" i="1"/>
  <c r="V60" i="1"/>
  <c r="T60" i="1"/>
  <c r="R60" i="1"/>
  <c r="V59" i="1"/>
  <c r="T59" i="1"/>
  <c r="R59" i="1"/>
  <c r="V58" i="1"/>
  <c r="T58" i="1"/>
  <c r="R58" i="1"/>
  <c r="V57" i="1"/>
  <c r="T57" i="1"/>
  <c r="R57" i="1"/>
  <c r="V56" i="1"/>
  <c r="T56" i="1"/>
  <c r="R56" i="1"/>
  <c r="V55" i="1"/>
  <c r="T55" i="1"/>
  <c r="R55" i="1"/>
  <c r="V54" i="1"/>
  <c r="T54" i="1"/>
  <c r="R54" i="1"/>
  <c r="V53" i="1"/>
  <c r="T53" i="1"/>
  <c r="R53" i="1"/>
  <c r="V52" i="1"/>
  <c r="T52" i="1"/>
  <c r="R52" i="1"/>
  <c r="V51" i="1"/>
  <c r="T51" i="1"/>
  <c r="R51" i="1"/>
  <c r="V50" i="1"/>
  <c r="T50" i="1"/>
  <c r="R50" i="1"/>
  <c r="V49" i="1"/>
  <c r="R49" i="1"/>
  <c r="V48" i="1"/>
  <c r="T48" i="1"/>
  <c r="R48" i="1"/>
  <c r="V47" i="1"/>
  <c r="T47" i="1"/>
  <c r="R47" i="1"/>
  <c r="V46" i="1"/>
  <c r="T46" i="1"/>
  <c r="R46" i="1"/>
  <c r="V45" i="1"/>
  <c r="T45" i="1"/>
  <c r="R45" i="1"/>
  <c r="V44" i="1"/>
  <c r="T44" i="1"/>
  <c r="R44" i="1"/>
  <c r="V43" i="1"/>
  <c r="T43" i="1"/>
  <c r="R43" i="1"/>
  <c r="V42" i="1"/>
  <c r="T42" i="1"/>
  <c r="R42" i="1"/>
  <c r="V41" i="1"/>
  <c r="T41" i="1"/>
  <c r="R41" i="1"/>
  <c r="V40" i="1"/>
  <c r="T40" i="1"/>
  <c r="R40" i="1"/>
  <c r="V39" i="1"/>
  <c r="T39" i="1"/>
  <c r="R39" i="1"/>
  <c r="V38" i="1"/>
  <c r="T38" i="1"/>
  <c r="R38" i="1"/>
  <c r="V37" i="1"/>
  <c r="T37" i="1"/>
  <c r="R37" i="1"/>
  <c r="V36" i="1"/>
  <c r="T36" i="1"/>
  <c r="R36" i="1"/>
  <c r="V35" i="1"/>
  <c r="T35" i="1"/>
  <c r="R35" i="1"/>
  <c r="V34" i="1"/>
  <c r="T34" i="1"/>
  <c r="R34" i="1"/>
  <c r="V33" i="1"/>
  <c r="T33" i="1"/>
  <c r="R33" i="1"/>
  <c r="V32" i="1"/>
  <c r="T32" i="1"/>
  <c r="R32" i="1"/>
  <c r="V31" i="1"/>
  <c r="T31" i="1"/>
  <c r="R31" i="1"/>
  <c r="V30" i="1"/>
  <c r="T30" i="1"/>
  <c r="R30" i="1"/>
  <c r="V29" i="1"/>
  <c r="T29" i="1"/>
  <c r="R29" i="1"/>
  <c r="V28" i="1"/>
  <c r="T28" i="1"/>
  <c r="R28" i="1"/>
  <c r="V27" i="1"/>
  <c r="T27" i="1"/>
  <c r="R27" i="1"/>
  <c r="V26" i="1"/>
  <c r="T26" i="1"/>
  <c r="R26" i="1"/>
  <c r="V25" i="1"/>
  <c r="T25" i="1"/>
  <c r="R25" i="1"/>
  <c r="V24" i="1"/>
  <c r="T24" i="1"/>
  <c r="R24" i="1"/>
  <c r="V23" i="1"/>
  <c r="T23" i="1"/>
  <c r="R23" i="1"/>
  <c r="V22" i="1"/>
  <c r="T22" i="1"/>
  <c r="R22" i="1"/>
  <c r="V21" i="1"/>
  <c r="T21" i="1"/>
  <c r="R21" i="1"/>
  <c r="V20" i="1"/>
  <c r="T20" i="1"/>
  <c r="R20" i="1"/>
  <c r="V19" i="1"/>
  <c r="T19" i="1"/>
  <c r="R19" i="1"/>
  <c r="V18" i="1"/>
  <c r="T18" i="1"/>
  <c r="R18" i="1"/>
  <c r="V17" i="1"/>
  <c r="T17" i="1"/>
  <c r="R17" i="1"/>
  <c r="V16" i="1"/>
  <c r="T16" i="1"/>
  <c r="R16" i="1"/>
  <c r="V15" i="1"/>
  <c r="T15" i="1"/>
  <c r="R15" i="1"/>
  <c r="V14" i="1"/>
  <c r="T14" i="1"/>
  <c r="R14" i="1"/>
  <c r="V13" i="1"/>
  <c r="T13" i="1"/>
  <c r="R13" i="1"/>
  <c r="V12" i="1"/>
  <c r="T12" i="1"/>
  <c r="R12" i="1"/>
  <c r="V11" i="1"/>
  <c r="T11" i="1"/>
  <c r="R11" i="1"/>
  <c r="V10" i="1"/>
  <c r="T10" i="1"/>
  <c r="R10" i="1"/>
  <c r="V9" i="1"/>
  <c r="T9" i="1"/>
  <c r="R9" i="1"/>
  <c r="V8" i="1"/>
  <c r="T8" i="1"/>
  <c r="R8" i="1"/>
  <c r="V7" i="1"/>
  <c r="T7" i="1"/>
  <c r="R7" i="1"/>
  <c r="V6" i="1"/>
  <c r="T6" i="1"/>
  <c r="R6" i="1"/>
  <c r="V5" i="1"/>
  <c r="T5" i="1"/>
  <c r="R5" i="1"/>
  <c r="V4" i="1"/>
  <c r="T4" i="1"/>
  <c r="R4" i="1"/>
  <c r="V3" i="1"/>
  <c r="T3" i="1"/>
  <c r="R3" i="1"/>
  <c r="V2" i="1"/>
  <c r="T2" i="1"/>
  <c r="R2" i="1"/>
</calcChain>
</file>

<file path=xl/sharedStrings.xml><?xml version="1.0" encoding="utf-8"?>
<sst xmlns="http://schemas.openxmlformats.org/spreadsheetml/2006/main" count="330" uniqueCount="101">
  <si>
    <t>Pat No</t>
  </si>
  <si>
    <t>age</t>
  </si>
  <si>
    <t>sex</t>
  </si>
  <si>
    <t>TSI (hours)</t>
  </si>
  <si>
    <t>NIHSS adm</t>
  </si>
  <si>
    <t>NIHSS dis</t>
  </si>
  <si>
    <t>mRS ad</t>
  </si>
  <si>
    <t>mRS dis</t>
  </si>
  <si>
    <t>mRS day90</t>
  </si>
  <si>
    <t>DWI volume (mL) day1</t>
  </si>
  <si>
    <t>DWI volume (mL) day2</t>
  </si>
  <si>
    <t>Tmax6_d1</t>
  </si>
  <si>
    <t>Tmax6_d2</t>
  </si>
  <si>
    <t>ant/post circulation ant=1, post=2</t>
  </si>
  <si>
    <t>Vessel</t>
  </si>
  <si>
    <t>growth DWI d2-d1</t>
  </si>
  <si>
    <t>perfusionsänderung Tmaxd2-Tmaxd1</t>
  </si>
  <si>
    <t>mismatch volume (perf-dwi) Tmaxd1-DWI d1</t>
  </si>
  <si>
    <t>M3 R</t>
  </si>
  <si>
    <t>NA</t>
  </si>
  <si>
    <t>M1, ICA R</t>
  </si>
  <si>
    <t>M1 L kurzstreckiger Verschluss</t>
  </si>
  <si>
    <t>M2 L</t>
  </si>
  <si>
    <t>ICA L, A2 R</t>
  </si>
  <si>
    <t>M2 R</t>
  </si>
  <si>
    <t>C2 R kurzstreckig</t>
  </si>
  <si>
    <t>VA bds</t>
  </si>
  <si>
    <t>M1 R</t>
  </si>
  <si>
    <t>ICA L</t>
  </si>
  <si>
    <t>P2 R</t>
  </si>
  <si>
    <t>P1 L</t>
  </si>
  <si>
    <t>M1 L</t>
  </si>
  <si>
    <t>M3 L</t>
  </si>
  <si>
    <t>P3 R</t>
  </si>
  <si>
    <t>P2 R, M2-Stenosen rechts</t>
  </si>
  <si>
    <t xml:space="preserve">M3 L </t>
  </si>
  <si>
    <t>ICA L, M2  L</t>
  </si>
  <si>
    <t>ICA L, M3 L</t>
  </si>
  <si>
    <t>ACI, M2 R</t>
  </si>
  <si>
    <t>M4 R</t>
  </si>
  <si>
    <t>VA R</t>
  </si>
  <si>
    <t>MCA-T-ICA R</t>
  </si>
  <si>
    <t>ICA R, M1 R</t>
  </si>
  <si>
    <t>ICA R</t>
  </si>
  <si>
    <t>C2 L</t>
  </si>
  <si>
    <t>P2 L</t>
  </si>
  <si>
    <t>BASILAR</t>
  </si>
  <si>
    <t>Carotis T</t>
  </si>
  <si>
    <t>ICA L, M1</t>
  </si>
  <si>
    <t xml:space="preserve">SCA R </t>
  </si>
  <si>
    <t>V4 L</t>
  </si>
  <si>
    <t>P3 L</t>
  </si>
  <si>
    <t>P1 R</t>
  </si>
  <si>
    <t>temp. Ast R</t>
  </si>
  <si>
    <t>ICA R (C3-C6 incl)</t>
  </si>
  <si>
    <t>M4 L</t>
  </si>
  <si>
    <t>P1 R       ICA L (chronic)</t>
  </si>
  <si>
    <t>ICA, M1 R</t>
  </si>
  <si>
    <t>M1R</t>
  </si>
  <si>
    <t>A2 L</t>
  </si>
  <si>
    <t xml:space="preserve">P1 L </t>
  </si>
  <si>
    <t>109.4</t>
  </si>
  <si>
    <t>P1, ICA R</t>
  </si>
  <si>
    <t xml:space="preserve">M2 L </t>
  </si>
  <si>
    <t>VA R, P2 L, P3 R</t>
  </si>
  <si>
    <t>Carotis, M1 L</t>
  </si>
  <si>
    <t>VA L</t>
  </si>
  <si>
    <t>M2R</t>
  </si>
  <si>
    <t>M2</t>
  </si>
  <si>
    <t>A 2 L</t>
  </si>
  <si>
    <t>V4 R</t>
  </si>
  <si>
    <t xml:space="preserve">M1 L </t>
  </si>
  <si>
    <t xml:space="preserve">P2 L </t>
  </si>
  <si>
    <t>A1 R - M3 L</t>
  </si>
  <si>
    <t>ICA L chronic, M1 acute</t>
  </si>
  <si>
    <t xml:space="preserve"> </t>
  </si>
  <si>
    <t>Carotis T R</t>
  </si>
  <si>
    <t>ICA Carotis T M1 R</t>
  </si>
  <si>
    <t>A2 R</t>
  </si>
  <si>
    <t>P2 L, VA R</t>
  </si>
  <si>
    <t>M2, 3 R</t>
  </si>
  <si>
    <t>P1, SCA R</t>
  </si>
  <si>
    <t>SCA R</t>
  </si>
  <si>
    <t xml:space="preserve">M3 R </t>
  </si>
  <si>
    <t>&lt; 24</t>
  </si>
  <si>
    <t>PICA L</t>
  </si>
  <si>
    <t>BA, P2 R</t>
  </si>
  <si>
    <t>M2 L Stenose</t>
  </si>
  <si>
    <t>ICA, Carotis T, M1 L</t>
  </si>
  <si>
    <t>Carotis T, M1 R</t>
  </si>
  <si>
    <t>V4 R, dist. PICA R, SCA L</t>
  </si>
  <si>
    <t>P1, SCA L</t>
  </si>
  <si>
    <t>BA Spitze, P2 bds.</t>
  </si>
  <si>
    <t>iv-TPR</t>
  </si>
  <si>
    <t>Rekan 0=nein, 1=vollständig, 2=partiell</t>
  </si>
  <si>
    <t>rel growth ((d2-d1)/d1)</t>
  </si>
  <si>
    <t>rel. change ((Tmaxd2-Tmaxd1)/Tmaxd1)</t>
  </si>
  <si>
    <t>NE</t>
  </si>
  <si>
    <t>iv-tPR</t>
  </si>
  <si>
    <t>group 1=non_recan+growth&lt;7, 2=non_recan+growth&gt;7</t>
  </si>
  <si>
    <t>1=anterio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</si>
</sst>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2" xfId="0" applyFill="1" applyBorder="1"/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5" fillId="4" borderId="1" xfId="0" applyFont="1" applyFill="1" applyBorder="1"/>
    <xf numFmtId="0" fontId="6" fillId="0" borderId="1" xfId="0" applyFont="1" applyBorder="1" applyAlignment="1">
      <alignment horizontal="center"/>
    </xf>
    <xf numFmtId="0" fontId="5" fillId="0" borderId="1" xfId="1" applyFont="1" applyFill="1" applyBorder="1"/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/>
    <xf numFmtId="0" fontId="0" fillId="4" borderId="0" xfId="0" applyFill="1"/>
    <xf numFmtId="0" fontId="2" fillId="4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Border="1"/>
    <xf numFmtId="0" fontId="5" fillId="0" borderId="2" xfId="0" applyFont="1" applyFill="1" applyBorder="1"/>
    <xf numFmtId="0" fontId="0" fillId="4" borderId="0" xfId="0" applyFont="1" applyFill="1"/>
    <xf numFmtId="0" fontId="5" fillId="4" borderId="0" xfId="0" applyFont="1" applyFill="1"/>
    <xf numFmtId="0" fontId="5" fillId="0" borderId="0" xfId="1" applyFont="1" applyFill="1"/>
    <xf numFmtId="0" fontId="5" fillId="0" borderId="2" xfId="0" applyFont="1" applyFill="1" applyBorder="1" applyAlignment="1">
      <alignment horizontal="center"/>
    </xf>
    <xf numFmtId="0" fontId="5" fillId="4" borderId="0" xfId="1" applyFont="1" applyFill="1"/>
    <xf numFmtId="0" fontId="0" fillId="0" borderId="0" xfId="0" applyFont="1" applyAlignment="1">
      <alignment horizontal="center"/>
    </xf>
    <xf numFmtId="0" fontId="2" fillId="4" borderId="0" xfId="0" applyFont="1" applyFill="1"/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2" fontId="0" fillId="0" borderId="0" xfId="0" applyNumberFormat="1"/>
    <xf numFmtId="2" fontId="3" fillId="3" borderId="0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Fill="1" applyBorder="1"/>
    <xf numFmtId="2" fontId="7" fillId="0" borderId="0" xfId="0" applyNumberFormat="1" applyFont="1"/>
    <xf numFmtId="0" fontId="7" fillId="0" borderId="0" xfId="0" applyFont="1"/>
    <xf numFmtId="0" fontId="7" fillId="4" borderId="1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1" xfId="1" applyFont="1" applyFill="1" applyBorder="1"/>
    <xf numFmtId="0" fontId="7" fillId="4" borderId="0" xfId="0" applyFont="1" applyFill="1"/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1" xfId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1" xfId="1" applyFont="1" applyFill="1" applyBorder="1"/>
    <xf numFmtId="0" fontId="7" fillId="0" borderId="2" xfId="0" applyFont="1" applyFill="1" applyBorder="1"/>
    <xf numFmtId="0" fontId="7" fillId="4" borderId="0" xfId="1" applyFont="1" applyFill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workbookViewId="0">
      <pane ySplit="1" topLeftCell="A2" activePane="bottomLeft" state="frozen"/>
      <selection activeCell="I1" sqref="I1"/>
      <selection pane="bottomLeft" activeCell="B23" sqref="B23"/>
    </sheetView>
  </sheetViews>
  <sheetFormatPr baseColWidth="10" defaultRowHeight="14.4" x14ac:dyDescent="0.3"/>
  <cols>
    <col min="4" max="4" width="8.88671875" customWidth="1"/>
    <col min="8" max="8" width="9" customWidth="1"/>
    <col min="9" max="9" width="9.44140625" customWidth="1"/>
    <col min="10" max="12" width="11.5546875" style="44"/>
    <col min="15" max="15" width="11.5546875" style="44"/>
    <col min="17" max="17" width="7.6640625" customWidth="1"/>
    <col min="19" max="19" width="11.5546875" style="50"/>
    <col min="21" max="22" width="11.5546875" style="50"/>
  </cols>
  <sheetData>
    <row r="1" spans="1:22" ht="18" x14ac:dyDescent="0.3">
      <c r="A1" s="1" t="s">
        <v>0</v>
      </c>
      <c r="B1" s="1" t="s">
        <v>1</v>
      </c>
      <c r="C1" s="1" t="s">
        <v>2</v>
      </c>
      <c r="D1" s="2" t="s">
        <v>93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13</v>
      </c>
      <c r="P1" s="2" t="s">
        <v>14</v>
      </c>
      <c r="Q1" s="4" t="s">
        <v>94</v>
      </c>
      <c r="R1" s="5" t="s">
        <v>15</v>
      </c>
      <c r="S1" s="48" t="s">
        <v>95</v>
      </c>
      <c r="T1" s="6" t="s">
        <v>16</v>
      </c>
      <c r="U1" s="51" t="s">
        <v>96</v>
      </c>
      <c r="V1" s="51" t="s">
        <v>17</v>
      </c>
    </row>
    <row r="2" spans="1:22" x14ac:dyDescent="0.3">
      <c r="A2" s="7">
        <v>2</v>
      </c>
      <c r="B2" s="7">
        <v>69</v>
      </c>
      <c r="C2" s="7">
        <v>1</v>
      </c>
      <c r="D2" s="7">
        <v>0</v>
      </c>
      <c r="E2" s="9">
        <v>1.1000000000000001</v>
      </c>
      <c r="F2" s="7">
        <v>3</v>
      </c>
      <c r="G2" s="7">
        <v>1</v>
      </c>
      <c r="H2" s="7">
        <v>1</v>
      </c>
      <c r="I2" s="7">
        <v>1</v>
      </c>
      <c r="J2" s="7">
        <v>0</v>
      </c>
      <c r="K2" s="7">
        <v>7.37</v>
      </c>
      <c r="L2" s="7">
        <v>42.24</v>
      </c>
      <c r="M2" s="7">
        <v>25</v>
      </c>
      <c r="N2" s="7">
        <v>5</v>
      </c>
      <c r="O2" s="7">
        <v>1</v>
      </c>
      <c r="P2" s="8" t="s">
        <v>18</v>
      </c>
      <c r="Q2" s="11">
        <v>2</v>
      </c>
      <c r="R2" s="12">
        <f t="shared" ref="R2:R33" si="0">L2-K2</f>
        <v>34.870000000000005</v>
      </c>
      <c r="S2" s="49">
        <f>(R2/K2)*100</f>
        <v>473.13432835820902</v>
      </c>
      <c r="T2" s="12">
        <f t="shared" ref="T2:T48" si="1">N2-M2</f>
        <v>-20</v>
      </c>
      <c r="U2" s="49">
        <f>(T2/M2)*100</f>
        <v>-80</v>
      </c>
      <c r="V2" s="49">
        <f t="shared" ref="V2:V33" si="2">M2-K2</f>
        <v>17.63</v>
      </c>
    </row>
    <row r="3" spans="1:22" x14ac:dyDescent="0.3">
      <c r="A3" s="7">
        <v>4</v>
      </c>
      <c r="B3" s="7">
        <v>69</v>
      </c>
      <c r="C3" s="7">
        <v>2</v>
      </c>
      <c r="D3" s="7">
        <v>0</v>
      </c>
      <c r="E3" s="9">
        <v>14.9</v>
      </c>
      <c r="F3" s="7">
        <v>0</v>
      </c>
      <c r="G3" s="7" t="s">
        <v>19</v>
      </c>
      <c r="H3" s="7">
        <v>0</v>
      </c>
      <c r="I3" s="7"/>
      <c r="J3" s="7">
        <v>0</v>
      </c>
      <c r="K3" s="7">
        <v>0</v>
      </c>
      <c r="L3" s="7">
        <v>0</v>
      </c>
      <c r="M3" s="13">
        <v>0</v>
      </c>
      <c r="N3" s="13">
        <v>0</v>
      </c>
      <c r="O3" s="7">
        <v>1</v>
      </c>
      <c r="P3" s="8" t="s">
        <v>21</v>
      </c>
      <c r="Q3" s="12">
        <v>1</v>
      </c>
      <c r="R3" s="12">
        <f t="shared" si="0"/>
        <v>0</v>
      </c>
      <c r="S3" s="49">
        <v>0</v>
      </c>
      <c r="T3" s="12">
        <f t="shared" si="1"/>
        <v>0</v>
      </c>
      <c r="U3" s="49">
        <v>0</v>
      </c>
      <c r="V3" s="49">
        <f t="shared" si="2"/>
        <v>0</v>
      </c>
    </row>
    <row r="4" spans="1:22" x14ac:dyDescent="0.3">
      <c r="A4" s="7">
        <v>8</v>
      </c>
      <c r="B4" s="7">
        <v>67</v>
      </c>
      <c r="C4" s="7">
        <v>1</v>
      </c>
      <c r="D4" s="7">
        <v>0</v>
      </c>
      <c r="E4" s="9">
        <v>5.6</v>
      </c>
      <c r="F4" s="7">
        <v>2</v>
      </c>
      <c r="G4" s="7">
        <v>0</v>
      </c>
      <c r="H4" s="7">
        <v>1</v>
      </c>
      <c r="I4" s="7">
        <v>0</v>
      </c>
      <c r="J4" s="7">
        <v>0</v>
      </c>
      <c r="K4" s="7">
        <v>4.0000000000000001E-3</v>
      </c>
      <c r="L4" s="7">
        <v>0</v>
      </c>
      <c r="M4" s="13">
        <v>253.4</v>
      </c>
      <c r="N4" s="13">
        <v>227.8</v>
      </c>
      <c r="O4" s="7">
        <v>1</v>
      </c>
      <c r="P4" s="8" t="s">
        <v>23</v>
      </c>
      <c r="Q4" s="12">
        <v>2</v>
      </c>
      <c r="R4" s="12">
        <f t="shared" si="0"/>
        <v>-4.0000000000000001E-3</v>
      </c>
      <c r="S4" s="49">
        <f t="shared" ref="S4:S67" si="3">(R4/K4)*100</f>
        <v>-100</v>
      </c>
      <c r="T4" s="12">
        <f t="shared" si="1"/>
        <v>-25.599999999999994</v>
      </c>
      <c r="U4" s="49">
        <f>(T4/M4)*100</f>
        <v>-10.102604577742696</v>
      </c>
      <c r="V4" s="49">
        <f t="shared" si="2"/>
        <v>253.39600000000002</v>
      </c>
    </row>
    <row r="5" spans="1:22" x14ac:dyDescent="0.3">
      <c r="A5" s="14">
        <v>9</v>
      </c>
      <c r="B5" s="14">
        <v>61</v>
      </c>
      <c r="C5" s="14">
        <v>1</v>
      </c>
      <c r="D5" s="14">
        <v>1</v>
      </c>
      <c r="E5" s="15">
        <v>1.9</v>
      </c>
      <c r="F5" s="14">
        <v>4</v>
      </c>
      <c r="G5" s="14">
        <v>0</v>
      </c>
      <c r="H5" s="14">
        <v>1</v>
      </c>
      <c r="I5" s="14">
        <v>1</v>
      </c>
      <c r="J5" s="14">
        <v>2</v>
      </c>
      <c r="K5" s="14">
        <v>0.72</v>
      </c>
      <c r="L5" s="44">
        <v>0.77</v>
      </c>
      <c r="M5" s="17">
        <v>42.2</v>
      </c>
      <c r="N5" s="17">
        <v>0</v>
      </c>
      <c r="O5" s="14">
        <v>1</v>
      </c>
      <c r="P5" s="16" t="s">
        <v>22</v>
      </c>
      <c r="Q5" s="18">
        <v>1</v>
      </c>
      <c r="R5" s="12">
        <f t="shared" si="0"/>
        <v>5.0000000000000044E-2</v>
      </c>
      <c r="S5" s="49">
        <f t="shared" si="3"/>
        <v>6.94444444444445</v>
      </c>
      <c r="T5" s="12">
        <f t="shared" si="1"/>
        <v>-42.2</v>
      </c>
      <c r="U5" s="49">
        <f t="shared" ref="U5:U68" si="4">(T5/M5)*100</f>
        <v>-100</v>
      </c>
      <c r="V5" s="49">
        <f t="shared" si="2"/>
        <v>41.480000000000004</v>
      </c>
    </row>
    <row r="6" spans="1:22" x14ac:dyDescent="0.3">
      <c r="A6" s="14">
        <v>10</v>
      </c>
      <c r="B6" s="14">
        <v>71</v>
      </c>
      <c r="C6" s="14">
        <v>1</v>
      </c>
      <c r="D6" s="14">
        <v>0</v>
      </c>
      <c r="E6" s="15">
        <v>11.8</v>
      </c>
      <c r="F6" s="14">
        <v>6</v>
      </c>
      <c r="G6" s="14">
        <v>4</v>
      </c>
      <c r="H6" s="14">
        <v>1</v>
      </c>
      <c r="I6" s="14">
        <v>1</v>
      </c>
      <c r="J6" s="14">
        <v>3</v>
      </c>
      <c r="K6" s="14">
        <v>13.8</v>
      </c>
      <c r="L6" s="44">
        <v>23.12</v>
      </c>
      <c r="M6" s="14">
        <v>14</v>
      </c>
      <c r="N6" s="14">
        <v>7</v>
      </c>
      <c r="O6" s="14">
        <v>1</v>
      </c>
      <c r="P6" s="16" t="s">
        <v>25</v>
      </c>
      <c r="Q6" s="18">
        <v>0</v>
      </c>
      <c r="R6" s="12">
        <f t="shared" si="0"/>
        <v>9.32</v>
      </c>
      <c r="S6" s="49">
        <f t="shared" si="3"/>
        <v>67.536231884057969</v>
      </c>
      <c r="T6" s="12">
        <f t="shared" si="1"/>
        <v>-7</v>
      </c>
      <c r="U6" s="49">
        <f t="shared" si="4"/>
        <v>-50</v>
      </c>
      <c r="V6" s="49">
        <f t="shared" si="2"/>
        <v>0.19999999999999929</v>
      </c>
    </row>
    <row r="7" spans="1:22" x14ac:dyDescent="0.3">
      <c r="A7" s="14">
        <v>11</v>
      </c>
      <c r="B7" s="14">
        <v>63</v>
      </c>
      <c r="C7" s="14">
        <v>2</v>
      </c>
      <c r="D7" s="14">
        <v>1</v>
      </c>
      <c r="E7" s="15">
        <v>0.9</v>
      </c>
      <c r="F7" s="14">
        <v>17</v>
      </c>
      <c r="G7" s="14">
        <v>3</v>
      </c>
      <c r="H7" s="14">
        <v>5</v>
      </c>
      <c r="I7" s="14">
        <v>5</v>
      </c>
      <c r="J7" s="14">
        <v>3</v>
      </c>
      <c r="K7" s="14">
        <v>21.47</v>
      </c>
      <c r="L7" s="44">
        <v>31.17</v>
      </c>
      <c r="M7" s="14">
        <v>105</v>
      </c>
      <c r="N7" s="14">
        <v>9</v>
      </c>
      <c r="O7" s="14">
        <v>1</v>
      </c>
      <c r="P7" s="16" t="s">
        <v>27</v>
      </c>
      <c r="Q7" s="18">
        <v>2</v>
      </c>
      <c r="R7" s="12">
        <f t="shared" si="0"/>
        <v>9.7000000000000028</v>
      </c>
      <c r="S7" s="49">
        <f t="shared" si="3"/>
        <v>45.179319981369368</v>
      </c>
      <c r="T7" s="12">
        <f t="shared" si="1"/>
        <v>-96</v>
      </c>
      <c r="U7" s="49">
        <f t="shared" si="4"/>
        <v>-91.428571428571431</v>
      </c>
      <c r="V7" s="49">
        <f t="shared" si="2"/>
        <v>83.53</v>
      </c>
    </row>
    <row r="8" spans="1:22" x14ac:dyDescent="0.3">
      <c r="A8" s="14">
        <v>12</v>
      </c>
      <c r="B8" s="14">
        <v>50</v>
      </c>
      <c r="C8" s="14">
        <v>1</v>
      </c>
      <c r="D8" s="14">
        <v>1</v>
      </c>
      <c r="E8" s="15">
        <v>0.7</v>
      </c>
      <c r="F8" s="14">
        <v>9</v>
      </c>
      <c r="G8" s="14" t="s">
        <v>19</v>
      </c>
      <c r="H8" s="14">
        <v>4</v>
      </c>
      <c r="I8" s="14"/>
      <c r="J8" s="14">
        <v>3</v>
      </c>
      <c r="K8" s="14">
        <v>18.55</v>
      </c>
      <c r="L8" s="44">
        <v>24.82</v>
      </c>
      <c r="M8" s="14">
        <v>195</v>
      </c>
      <c r="N8" s="14">
        <v>51</v>
      </c>
      <c r="O8" s="14">
        <v>1</v>
      </c>
      <c r="P8" s="16" t="s">
        <v>28</v>
      </c>
      <c r="Q8" s="18">
        <v>2</v>
      </c>
      <c r="R8" s="12">
        <f t="shared" si="0"/>
        <v>6.27</v>
      </c>
      <c r="S8" s="49">
        <f t="shared" si="3"/>
        <v>33.800539083557943</v>
      </c>
      <c r="T8" s="12">
        <f t="shared" si="1"/>
        <v>-144</v>
      </c>
      <c r="U8" s="49">
        <f t="shared" si="4"/>
        <v>-73.846153846153854</v>
      </c>
      <c r="V8" s="49">
        <f t="shared" si="2"/>
        <v>176.45</v>
      </c>
    </row>
    <row r="9" spans="1:22" x14ac:dyDescent="0.3">
      <c r="A9" s="14">
        <v>13</v>
      </c>
      <c r="B9" s="14">
        <v>78</v>
      </c>
      <c r="C9" s="14">
        <v>2</v>
      </c>
      <c r="D9" s="14">
        <v>0</v>
      </c>
      <c r="E9" s="15">
        <v>9.9</v>
      </c>
      <c r="F9" s="14">
        <v>6</v>
      </c>
      <c r="G9" s="14">
        <v>1</v>
      </c>
      <c r="H9" s="14">
        <v>3</v>
      </c>
      <c r="I9" s="14">
        <v>2</v>
      </c>
      <c r="J9" s="14">
        <v>3</v>
      </c>
      <c r="K9" s="14">
        <v>24.37</v>
      </c>
      <c r="L9" s="44">
        <v>34.299999999999997</v>
      </c>
      <c r="M9" s="14">
        <v>16</v>
      </c>
      <c r="N9" s="14">
        <v>11</v>
      </c>
      <c r="O9" s="14">
        <v>1</v>
      </c>
      <c r="P9" s="16" t="s">
        <v>18</v>
      </c>
      <c r="Q9" s="18">
        <v>2</v>
      </c>
      <c r="R9" s="12">
        <f t="shared" si="0"/>
        <v>9.9299999999999962</v>
      </c>
      <c r="S9" s="49">
        <f t="shared" si="3"/>
        <v>40.746819860484187</v>
      </c>
      <c r="T9" s="12">
        <f t="shared" si="1"/>
        <v>-5</v>
      </c>
      <c r="U9" s="49">
        <f t="shared" si="4"/>
        <v>-31.25</v>
      </c>
      <c r="V9" s="49">
        <f t="shared" si="2"/>
        <v>-8.370000000000001</v>
      </c>
    </row>
    <row r="10" spans="1:22" x14ac:dyDescent="0.3">
      <c r="A10" s="14">
        <v>14</v>
      </c>
      <c r="B10" s="14">
        <v>82</v>
      </c>
      <c r="C10" s="14">
        <v>2</v>
      </c>
      <c r="D10" s="14">
        <v>0</v>
      </c>
      <c r="E10" s="15">
        <v>8.6</v>
      </c>
      <c r="F10" s="14">
        <v>11</v>
      </c>
      <c r="G10" s="14">
        <v>4</v>
      </c>
      <c r="H10" s="14">
        <v>4</v>
      </c>
      <c r="I10" s="14">
        <v>4</v>
      </c>
      <c r="J10" s="14">
        <v>4</v>
      </c>
      <c r="K10" s="14">
        <v>10.07</v>
      </c>
      <c r="L10" s="44">
        <v>28.17</v>
      </c>
      <c r="M10" s="14">
        <v>12</v>
      </c>
      <c r="N10" s="14">
        <v>4</v>
      </c>
      <c r="O10" s="14">
        <v>2</v>
      </c>
      <c r="P10" s="16" t="s">
        <v>30</v>
      </c>
      <c r="Q10" s="18">
        <v>2</v>
      </c>
      <c r="R10" s="12">
        <f t="shared" si="0"/>
        <v>18.100000000000001</v>
      </c>
      <c r="S10" s="49">
        <f t="shared" si="3"/>
        <v>179.74180734856009</v>
      </c>
      <c r="T10" s="12">
        <f t="shared" si="1"/>
        <v>-8</v>
      </c>
      <c r="U10" s="49">
        <f t="shared" si="4"/>
        <v>-66.666666666666657</v>
      </c>
      <c r="V10" s="49">
        <f t="shared" si="2"/>
        <v>1.9299999999999997</v>
      </c>
    </row>
    <row r="11" spans="1:22" x14ac:dyDescent="0.3">
      <c r="A11" s="14">
        <v>15</v>
      </c>
      <c r="B11" s="14">
        <v>86</v>
      </c>
      <c r="C11" s="14">
        <v>2</v>
      </c>
      <c r="D11" s="14">
        <v>0</v>
      </c>
      <c r="E11" s="15">
        <v>1.9</v>
      </c>
      <c r="F11" s="14">
        <v>14</v>
      </c>
      <c r="G11" s="14">
        <v>6</v>
      </c>
      <c r="H11" s="14">
        <v>5</v>
      </c>
      <c r="I11" s="14">
        <v>4</v>
      </c>
      <c r="J11" s="14">
        <v>4</v>
      </c>
      <c r="K11" s="14">
        <v>41.26</v>
      </c>
      <c r="L11" s="44">
        <v>46.2</v>
      </c>
      <c r="M11" s="20">
        <v>105.8</v>
      </c>
      <c r="N11" s="20">
        <v>4.7</v>
      </c>
      <c r="O11" s="14">
        <v>1</v>
      </c>
      <c r="P11" s="16" t="s">
        <v>31</v>
      </c>
      <c r="Q11" s="18">
        <v>1</v>
      </c>
      <c r="R11" s="12">
        <f t="shared" si="0"/>
        <v>4.9400000000000048</v>
      </c>
      <c r="S11" s="49">
        <f t="shared" si="3"/>
        <v>11.972855065438694</v>
      </c>
      <c r="T11" s="12">
        <f t="shared" si="1"/>
        <v>-101.1</v>
      </c>
      <c r="U11" s="49">
        <f t="shared" si="4"/>
        <v>-95.557655954631386</v>
      </c>
      <c r="V11" s="49">
        <f t="shared" si="2"/>
        <v>64.539999999999992</v>
      </c>
    </row>
    <row r="12" spans="1:22" x14ac:dyDescent="0.3">
      <c r="A12" s="14">
        <v>16</v>
      </c>
      <c r="B12" s="14">
        <v>84</v>
      </c>
      <c r="C12" s="14">
        <v>2</v>
      </c>
      <c r="D12" s="14">
        <v>0</v>
      </c>
      <c r="E12" s="15">
        <v>12.2</v>
      </c>
      <c r="F12" s="14">
        <v>5</v>
      </c>
      <c r="G12" s="14">
        <v>4</v>
      </c>
      <c r="H12" s="14">
        <v>3</v>
      </c>
      <c r="I12" s="14">
        <v>3</v>
      </c>
      <c r="J12" s="14">
        <v>4</v>
      </c>
      <c r="K12" s="14">
        <v>0.76</v>
      </c>
      <c r="L12" s="44">
        <v>3.63</v>
      </c>
      <c r="M12" s="17">
        <v>11.3</v>
      </c>
      <c r="N12" s="17">
        <v>9.1999999999999993</v>
      </c>
      <c r="O12" s="14">
        <v>1</v>
      </c>
      <c r="P12" s="16" t="s">
        <v>32</v>
      </c>
      <c r="Q12" s="18">
        <v>0</v>
      </c>
      <c r="R12" s="12">
        <f t="shared" si="0"/>
        <v>2.87</v>
      </c>
      <c r="S12" s="49">
        <f t="shared" si="3"/>
        <v>377.63157894736844</v>
      </c>
      <c r="T12" s="12">
        <f t="shared" si="1"/>
        <v>-2.1000000000000014</v>
      </c>
      <c r="U12" s="49">
        <f t="shared" si="4"/>
        <v>-18.584070796460189</v>
      </c>
      <c r="V12" s="49">
        <f t="shared" si="2"/>
        <v>10.540000000000001</v>
      </c>
    </row>
    <row r="13" spans="1:22" x14ac:dyDescent="0.3">
      <c r="A13" s="14">
        <v>17</v>
      </c>
      <c r="B13" s="14">
        <v>90</v>
      </c>
      <c r="C13" s="14">
        <v>2</v>
      </c>
      <c r="D13" s="14">
        <v>0</v>
      </c>
      <c r="E13" s="15">
        <v>24</v>
      </c>
      <c r="F13" s="14">
        <v>3</v>
      </c>
      <c r="G13" s="14">
        <v>3</v>
      </c>
      <c r="H13" s="14"/>
      <c r="I13" s="14"/>
      <c r="J13" s="14">
        <v>6</v>
      </c>
      <c r="K13" s="14">
        <v>17.61</v>
      </c>
      <c r="L13" s="44">
        <v>20.100000000000001</v>
      </c>
      <c r="M13" s="17">
        <v>17</v>
      </c>
      <c r="N13" s="17">
        <v>9.3000000000000007</v>
      </c>
      <c r="O13" s="14">
        <v>2</v>
      </c>
      <c r="P13" s="16" t="s">
        <v>33</v>
      </c>
      <c r="Q13" s="18">
        <v>0</v>
      </c>
      <c r="R13" s="12">
        <f t="shared" si="0"/>
        <v>2.490000000000002</v>
      </c>
      <c r="S13" s="49">
        <f t="shared" si="3"/>
        <v>14.139693356047712</v>
      </c>
      <c r="T13" s="12">
        <f t="shared" si="1"/>
        <v>-7.6999999999999993</v>
      </c>
      <c r="U13" s="49">
        <f t="shared" si="4"/>
        <v>-45.294117647058819</v>
      </c>
      <c r="V13" s="49">
        <f t="shared" si="2"/>
        <v>-0.60999999999999943</v>
      </c>
    </row>
    <row r="14" spans="1:22" x14ac:dyDescent="0.3">
      <c r="A14" s="14">
        <v>18</v>
      </c>
      <c r="B14" s="14">
        <v>71</v>
      </c>
      <c r="C14" s="14">
        <v>2</v>
      </c>
      <c r="D14" s="14">
        <v>0</v>
      </c>
      <c r="E14" s="15">
        <v>24</v>
      </c>
      <c r="F14" s="14">
        <v>4</v>
      </c>
      <c r="G14" s="14">
        <v>2</v>
      </c>
      <c r="H14" s="14">
        <v>2</v>
      </c>
      <c r="I14" s="14">
        <v>1</v>
      </c>
      <c r="J14" s="14">
        <v>9</v>
      </c>
      <c r="K14" s="14">
        <v>22.86</v>
      </c>
      <c r="L14" s="44">
        <v>34.39</v>
      </c>
      <c r="M14" s="17">
        <v>17.100000000000001</v>
      </c>
      <c r="N14" s="17">
        <v>0.7</v>
      </c>
      <c r="O14" s="14">
        <v>2</v>
      </c>
      <c r="P14" s="16" t="s">
        <v>34</v>
      </c>
      <c r="Q14" s="18">
        <v>0</v>
      </c>
      <c r="R14" s="12">
        <f t="shared" si="0"/>
        <v>11.530000000000001</v>
      </c>
      <c r="S14" s="49">
        <f t="shared" si="3"/>
        <v>50.437445319335097</v>
      </c>
      <c r="T14" s="12">
        <f t="shared" si="1"/>
        <v>-16.400000000000002</v>
      </c>
      <c r="U14" s="49">
        <f t="shared" si="4"/>
        <v>-95.906432748538023</v>
      </c>
      <c r="V14" s="49">
        <f t="shared" si="2"/>
        <v>-5.759999999999998</v>
      </c>
    </row>
    <row r="15" spans="1:22" x14ac:dyDescent="0.3">
      <c r="A15" s="14">
        <v>19</v>
      </c>
      <c r="B15" s="14">
        <v>87</v>
      </c>
      <c r="C15" s="14">
        <v>2</v>
      </c>
      <c r="D15" s="14">
        <v>1</v>
      </c>
      <c r="E15" s="15">
        <v>1.1000000000000001</v>
      </c>
      <c r="F15" s="14">
        <v>6</v>
      </c>
      <c r="G15" s="14">
        <v>17</v>
      </c>
      <c r="H15" s="14">
        <v>4</v>
      </c>
      <c r="I15" s="14">
        <v>5</v>
      </c>
      <c r="J15" s="41"/>
      <c r="K15" s="14">
        <v>2.48</v>
      </c>
      <c r="L15" s="44">
        <v>45.8</v>
      </c>
      <c r="M15" s="14">
        <v>36</v>
      </c>
      <c r="N15" s="14">
        <v>37</v>
      </c>
      <c r="O15" s="14">
        <v>1</v>
      </c>
      <c r="P15" s="16" t="s">
        <v>24</v>
      </c>
      <c r="Q15" s="18">
        <v>2</v>
      </c>
      <c r="R15" s="12">
        <f t="shared" si="0"/>
        <v>43.32</v>
      </c>
      <c r="S15" s="49">
        <f t="shared" si="3"/>
        <v>1746.7741935483873</v>
      </c>
      <c r="T15" s="12">
        <f t="shared" si="1"/>
        <v>1</v>
      </c>
      <c r="U15" s="49">
        <f t="shared" si="4"/>
        <v>2.7777777777777777</v>
      </c>
      <c r="V15" s="49">
        <f t="shared" si="2"/>
        <v>33.520000000000003</v>
      </c>
    </row>
    <row r="16" spans="1:22" x14ac:dyDescent="0.3">
      <c r="A16" s="14">
        <v>20</v>
      </c>
      <c r="B16" s="14">
        <v>43</v>
      </c>
      <c r="C16" s="14">
        <v>1</v>
      </c>
      <c r="D16" s="14">
        <v>0</v>
      </c>
      <c r="E16" s="15">
        <v>16.5</v>
      </c>
      <c r="F16" s="14">
        <v>14</v>
      </c>
      <c r="G16" s="14">
        <v>9</v>
      </c>
      <c r="H16" s="14">
        <v>3</v>
      </c>
      <c r="I16" s="14">
        <v>3</v>
      </c>
      <c r="J16" s="41"/>
      <c r="K16" s="14">
        <v>33.28</v>
      </c>
      <c r="L16" s="44">
        <v>47.9</v>
      </c>
      <c r="M16" s="14">
        <v>14</v>
      </c>
      <c r="N16" s="14">
        <v>22</v>
      </c>
      <c r="O16" s="14">
        <v>1</v>
      </c>
      <c r="P16" s="16" t="s">
        <v>32</v>
      </c>
      <c r="Q16" s="18">
        <v>1</v>
      </c>
      <c r="R16" s="12">
        <f t="shared" si="0"/>
        <v>14.619999999999997</v>
      </c>
      <c r="S16" s="49">
        <f t="shared" si="3"/>
        <v>43.930288461538453</v>
      </c>
      <c r="T16" s="12">
        <f t="shared" si="1"/>
        <v>8</v>
      </c>
      <c r="U16" s="49">
        <f t="shared" si="4"/>
        <v>57.142857142857139</v>
      </c>
      <c r="V16" s="49">
        <f t="shared" si="2"/>
        <v>-19.28</v>
      </c>
    </row>
    <row r="17" spans="1:22" x14ac:dyDescent="0.3">
      <c r="A17" s="22">
        <v>21</v>
      </c>
      <c r="B17" s="22">
        <v>91</v>
      </c>
      <c r="C17" s="22">
        <v>2</v>
      </c>
      <c r="D17" s="22">
        <v>0</v>
      </c>
      <c r="E17" s="22">
        <v>15.2</v>
      </c>
      <c r="F17" s="22">
        <v>10</v>
      </c>
      <c r="G17" s="22">
        <v>12</v>
      </c>
      <c r="H17" s="22">
        <v>4</v>
      </c>
      <c r="I17" s="22">
        <v>4</v>
      </c>
      <c r="J17" s="42"/>
      <c r="K17" s="22">
        <v>3.52</v>
      </c>
      <c r="L17" s="44">
        <v>2.84</v>
      </c>
      <c r="M17" s="22">
        <v>59</v>
      </c>
      <c r="N17" s="22">
        <v>54</v>
      </c>
      <c r="O17" s="22">
        <v>1</v>
      </c>
      <c r="P17" s="10" t="s">
        <v>36</v>
      </c>
      <c r="Q17" s="18">
        <v>0</v>
      </c>
      <c r="R17" s="12">
        <f t="shared" si="0"/>
        <v>-0.68000000000000016</v>
      </c>
      <c r="S17" s="49">
        <f t="shared" si="3"/>
        <v>-19.318181818181824</v>
      </c>
      <c r="T17" s="12">
        <f t="shared" si="1"/>
        <v>-5</v>
      </c>
      <c r="U17" s="49">
        <f t="shared" si="4"/>
        <v>-8.4745762711864394</v>
      </c>
      <c r="V17" s="49">
        <f t="shared" si="2"/>
        <v>55.48</v>
      </c>
    </row>
    <row r="18" spans="1:22" x14ac:dyDescent="0.3">
      <c r="A18" s="22">
        <v>22</v>
      </c>
      <c r="B18" s="22">
        <v>78</v>
      </c>
      <c r="C18" s="22">
        <v>1</v>
      </c>
      <c r="D18" s="22">
        <v>0</v>
      </c>
      <c r="E18" s="22">
        <v>21.8</v>
      </c>
      <c r="F18" s="22">
        <v>2</v>
      </c>
      <c r="G18" s="22">
        <v>1</v>
      </c>
      <c r="H18" s="22">
        <v>1</v>
      </c>
      <c r="I18" s="22">
        <v>1</v>
      </c>
      <c r="J18" s="42"/>
      <c r="K18" s="22">
        <v>6.16</v>
      </c>
      <c r="L18" s="44">
        <v>7.77</v>
      </c>
      <c r="M18" s="22">
        <v>32</v>
      </c>
      <c r="N18" s="22">
        <v>23</v>
      </c>
      <c r="O18" s="22">
        <v>1</v>
      </c>
      <c r="P18" s="10" t="s">
        <v>37</v>
      </c>
      <c r="Q18" s="18">
        <v>0</v>
      </c>
      <c r="R18" s="12">
        <f t="shared" si="0"/>
        <v>1.6099999999999994</v>
      </c>
      <c r="S18" s="49">
        <f t="shared" si="3"/>
        <v>26.136363636363626</v>
      </c>
      <c r="T18" s="12">
        <f t="shared" si="1"/>
        <v>-9</v>
      </c>
      <c r="U18" s="49">
        <f t="shared" si="4"/>
        <v>-28.125</v>
      </c>
      <c r="V18" s="49">
        <f t="shared" si="2"/>
        <v>25.84</v>
      </c>
    </row>
    <row r="19" spans="1:22" x14ac:dyDescent="0.3">
      <c r="A19" s="22">
        <v>25</v>
      </c>
      <c r="B19" s="22">
        <v>69</v>
      </c>
      <c r="C19" s="22">
        <v>2</v>
      </c>
      <c r="D19" s="22">
        <v>0</v>
      </c>
      <c r="E19" s="22">
        <v>5.0999999999999996</v>
      </c>
      <c r="F19" s="22">
        <v>10</v>
      </c>
      <c r="G19" s="22">
        <v>2</v>
      </c>
      <c r="H19" s="22">
        <v>4</v>
      </c>
      <c r="I19" s="22">
        <v>2</v>
      </c>
      <c r="J19" s="42"/>
      <c r="K19" s="22">
        <v>16.05</v>
      </c>
      <c r="L19" s="44">
        <v>20.12</v>
      </c>
      <c r="M19" s="17">
        <v>15.1</v>
      </c>
      <c r="N19" s="17">
        <v>9.4</v>
      </c>
      <c r="O19" s="22">
        <v>1</v>
      </c>
      <c r="P19" s="10" t="s">
        <v>22</v>
      </c>
      <c r="Q19" s="18">
        <v>2</v>
      </c>
      <c r="R19" s="12">
        <f t="shared" si="0"/>
        <v>4.07</v>
      </c>
      <c r="S19" s="49">
        <f t="shared" si="3"/>
        <v>25.358255451713397</v>
      </c>
      <c r="T19" s="12">
        <f t="shared" si="1"/>
        <v>-5.6999999999999993</v>
      </c>
      <c r="U19" s="49">
        <f t="shared" si="4"/>
        <v>-37.748344370860927</v>
      </c>
      <c r="V19" s="49">
        <f t="shared" si="2"/>
        <v>-0.95000000000000107</v>
      </c>
    </row>
    <row r="20" spans="1:22" x14ac:dyDescent="0.3">
      <c r="A20" s="22">
        <v>27</v>
      </c>
      <c r="B20" s="22">
        <v>69</v>
      </c>
      <c r="C20" s="22">
        <v>1</v>
      </c>
      <c r="D20" s="22">
        <v>1</v>
      </c>
      <c r="E20" s="22">
        <v>1</v>
      </c>
      <c r="F20" s="22">
        <v>19</v>
      </c>
      <c r="G20" s="22">
        <v>17</v>
      </c>
      <c r="H20" s="22">
        <v>4</v>
      </c>
      <c r="I20" s="22">
        <v>5</v>
      </c>
      <c r="J20" s="22">
        <v>5</v>
      </c>
      <c r="K20" s="22">
        <v>22.36</v>
      </c>
      <c r="L20" s="44">
        <v>99.18</v>
      </c>
      <c r="M20" s="22">
        <v>53</v>
      </c>
      <c r="N20" s="22">
        <v>70</v>
      </c>
      <c r="O20" s="22">
        <v>1</v>
      </c>
      <c r="P20" s="10" t="s">
        <v>27</v>
      </c>
      <c r="Q20" s="18">
        <v>0</v>
      </c>
      <c r="R20" s="12">
        <f t="shared" si="0"/>
        <v>76.820000000000007</v>
      </c>
      <c r="S20" s="49">
        <f t="shared" si="3"/>
        <v>343.55992844364943</v>
      </c>
      <c r="T20" s="12">
        <f t="shared" si="1"/>
        <v>17</v>
      </c>
      <c r="U20" s="49">
        <f t="shared" si="4"/>
        <v>32.075471698113205</v>
      </c>
      <c r="V20" s="49">
        <f t="shared" si="2"/>
        <v>30.64</v>
      </c>
    </row>
    <row r="21" spans="1:22" x14ac:dyDescent="0.3">
      <c r="A21" s="23">
        <v>30</v>
      </c>
      <c r="B21" s="23">
        <v>78</v>
      </c>
      <c r="C21" s="23">
        <v>1</v>
      </c>
      <c r="D21" s="23">
        <v>0</v>
      </c>
      <c r="E21" s="23">
        <v>5.8</v>
      </c>
      <c r="F21" s="23">
        <v>0</v>
      </c>
      <c r="G21" s="23">
        <v>0</v>
      </c>
      <c r="H21" s="23">
        <v>1</v>
      </c>
      <c r="I21" s="23">
        <v>1</v>
      </c>
      <c r="J21" s="23">
        <v>4</v>
      </c>
      <c r="K21" s="23">
        <v>0</v>
      </c>
      <c r="L21" s="44">
        <v>0</v>
      </c>
      <c r="M21" s="24">
        <v>28.1</v>
      </c>
      <c r="N21" s="24">
        <v>32.9</v>
      </c>
      <c r="O21" s="23">
        <v>2</v>
      </c>
      <c r="P21" s="19" t="s">
        <v>40</v>
      </c>
      <c r="Q21" s="18">
        <v>0</v>
      </c>
      <c r="R21" s="12">
        <f t="shared" si="0"/>
        <v>0</v>
      </c>
      <c r="S21" s="49">
        <v>0</v>
      </c>
      <c r="T21" s="12">
        <f t="shared" si="1"/>
        <v>4.7999999999999972</v>
      </c>
      <c r="U21" s="49">
        <f t="shared" si="4"/>
        <v>17.081850533807817</v>
      </c>
      <c r="V21" s="49">
        <f t="shared" si="2"/>
        <v>28.1</v>
      </c>
    </row>
    <row r="22" spans="1:22" x14ac:dyDescent="0.3">
      <c r="A22" s="22">
        <v>31</v>
      </c>
      <c r="B22" s="22">
        <v>85</v>
      </c>
      <c r="C22" s="22">
        <v>2</v>
      </c>
      <c r="D22" s="22">
        <v>0</v>
      </c>
      <c r="E22" s="22">
        <v>23.1</v>
      </c>
      <c r="F22" s="22">
        <v>1</v>
      </c>
      <c r="G22" s="22" t="s">
        <v>19</v>
      </c>
      <c r="H22" s="22"/>
      <c r="I22" s="22"/>
      <c r="J22" s="22">
        <v>0</v>
      </c>
      <c r="K22" s="22">
        <v>5.91</v>
      </c>
      <c r="L22" s="44">
        <v>7.71</v>
      </c>
      <c r="M22" s="22">
        <v>0</v>
      </c>
      <c r="N22" s="22">
        <v>0</v>
      </c>
      <c r="O22" s="22">
        <v>1</v>
      </c>
      <c r="P22" s="10" t="s">
        <v>24</v>
      </c>
      <c r="Q22" s="18">
        <v>2</v>
      </c>
      <c r="R22" s="12">
        <f t="shared" si="0"/>
        <v>1.7999999999999998</v>
      </c>
      <c r="S22" s="49">
        <f t="shared" si="3"/>
        <v>30.45685279187817</v>
      </c>
      <c r="T22" s="12">
        <f t="shared" si="1"/>
        <v>0</v>
      </c>
      <c r="U22" s="49">
        <v>0</v>
      </c>
      <c r="V22" s="49">
        <f t="shared" si="2"/>
        <v>-5.91</v>
      </c>
    </row>
    <row r="23" spans="1:22" x14ac:dyDescent="0.3">
      <c r="A23" s="26">
        <v>32</v>
      </c>
      <c r="B23" s="26">
        <v>82</v>
      </c>
      <c r="C23" s="26">
        <v>2</v>
      </c>
      <c r="D23" s="26">
        <v>0</v>
      </c>
      <c r="E23" s="26">
        <v>15.2</v>
      </c>
      <c r="F23" s="26">
        <v>20</v>
      </c>
      <c r="G23" s="26">
        <v>15</v>
      </c>
      <c r="H23" s="26">
        <v>5</v>
      </c>
      <c r="I23" s="26">
        <v>5</v>
      </c>
      <c r="J23" s="43"/>
      <c r="K23" s="26">
        <v>90.85</v>
      </c>
      <c r="L23" s="45">
        <v>125.85</v>
      </c>
      <c r="M23" s="29">
        <v>134.19999999999999</v>
      </c>
      <c r="N23" s="29">
        <v>128.19999999999999</v>
      </c>
      <c r="O23" s="26">
        <v>1</v>
      </c>
      <c r="P23" s="27" t="s">
        <v>42</v>
      </c>
      <c r="Q23" s="28">
        <v>0</v>
      </c>
      <c r="R23" s="12">
        <f t="shared" si="0"/>
        <v>35</v>
      </c>
      <c r="S23" s="49">
        <f t="shared" si="3"/>
        <v>38.525041276829938</v>
      </c>
      <c r="T23" s="12">
        <f t="shared" si="1"/>
        <v>-6</v>
      </c>
      <c r="U23" s="49">
        <f t="shared" si="4"/>
        <v>-4.4709388971684056</v>
      </c>
      <c r="V23" s="49">
        <f t="shared" si="2"/>
        <v>43.349999999999994</v>
      </c>
    </row>
    <row r="24" spans="1:22" x14ac:dyDescent="0.3">
      <c r="A24" s="22">
        <v>33</v>
      </c>
      <c r="B24" s="22">
        <v>85</v>
      </c>
      <c r="C24" s="22">
        <v>2</v>
      </c>
      <c r="D24" s="22">
        <v>0</v>
      </c>
      <c r="E24" s="22">
        <v>16.100000000000001</v>
      </c>
      <c r="F24" s="22">
        <v>2</v>
      </c>
      <c r="G24" s="22">
        <v>0</v>
      </c>
      <c r="H24" s="22">
        <v>3</v>
      </c>
      <c r="I24" s="22">
        <v>1</v>
      </c>
      <c r="J24" s="22">
        <v>3</v>
      </c>
      <c r="K24" s="22">
        <v>4.5599999999999996</v>
      </c>
      <c r="L24" s="44">
        <v>5.23</v>
      </c>
      <c r="M24" s="17">
        <v>0.6</v>
      </c>
      <c r="N24" s="17">
        <v>0</v>
      </c>
      <c r="O24" s="22">
        <v>1</v>
      </c>
      <c r="P24" s="10" t="s">
        <v>18</v>
      </c>
      <c r="Q24" s="18">
        <v>0</v>
      </c>
      <c r="R24" s="12">
        <f t="shared" si="0"/>
        <v>0.67000000000000082</v>
      </c>
      <c r="S24" s="49">
        <f t="shared" si="3"/>
        <v>14.692982456140369</v>
      </c>
      <c r="T24" s="12">
        <f t="shared" si="1"/>
        <v>-0.6</v>
      </c>
      <c r="U24" s="49">
        <f t="shared" si="4"/>
        <v>-100</v>
      </c>
      <c r="V24" s="49">
        <f t="shared" si="2"/>
        <v>-3.9599999999999995</v>
      </c>
    </row>
    <row r="25" spans="1:22" x14ac:dyDescent="0.3">
      <c r="A25" s="22">
        <v>36</v>
      </c>
      <c r="B25" s="22">
        <v>67</v>
      </c>
      <c r="C25" s="22">
        <v>1</v>
      </c>
      <c r="D25" s="22">
        <v>1</v>
      </c>
      <c r="E25" s="22">
        <v>1</v>
      </c>
      <c r="F25" s="22">
        <v>10</v>
      </c>
      <c r="G25" s="22">
        <v>1</v>
      </c>
      <c r="H25" s="22">
        <v>4</v>
      </c>
      <c r="I25" s="22">
        <v>1</v>
      </c>
      <c r="J25" s="22">
        <v>0</v>
      </c>
      <c r="K25" s="22">
        <v>6.96</v>
      </c>
      <c r="L25" s="46">
        <v>18.09</v>
      </c>
      <c r="M25" s="17">
        <v>2.2999999999999998</v>
      </c>
      <c r="N25" s="17">
        <v>2.8</v>
      </c>
      <c r="O25" s="22">
        <v>1</v>
      </c>
      <c r="P25" s="10" t="s">
        <v>44</v>
      </c>
      <c r="Q25" s="18">
        <v>1</v>
      </c>
      <c r="R25" s="12">
        <f t="shared" si="0"/>
        <v>11.129999999999999</v>
      </c>
      <c r="S25" s="49">
        <f t="shared" si="3"/>
        <v>159.91379310344826</v>
      </c>
      <c r="T25" s="12">
        <f t="shared" si="1"/>
        <v>0.5</v>
      </c>
      <c r="U25" s="49">
        <f t="shared" si="4"/>
        <v>21.739130434782609</v>
      </c>
      <c r="V25" s="49">
        <f t="shared" si="2"/>
        <v>-4.66</v>
      </c>
    </row>
    <row r="26" spans="1:22" x14ac:dyDescent="0.3">
      <c r="A26" s="26">
        <v>37</v>
      </c>
      <c r="B26" s="26">
        <v>88</v>
      </c>
      <c r="C26" s="26">
        <v>2</v>
      </c>
      <c r="D26" s="26">
        <v>0</v>
      </c>
      <c r="E26" s="26">
        <v>12.3</v>
      </c>
      <c r="F26" s="26">
        <v>14</v>
      </c>
      <c r="G26" s="26">
        <v>13</v>
      </c>
      <c r="H26" s="26">
        <v>4</v>
      </c>
      <c r="I26" s="26">
        <v>4</v>
      </c>
      <c r="J26" s="26">
        <v>4</v>
      </c>
      <c r="K26" s="26">
        <v>1.87</v>
      </c>
      <c r="L26" s="45">
        <v>2.75</v>
      </c>
      <c r="M26" s="29">
        <v>7.6</v>
      </c>
      <c r="N26" s="29">
        <v>13.1</v>
      </c>
      <c r="O26" s="26">
        <v>2</v>
      </c>
      <c r="P26" s="27" t="s">
        <v>46</v>
      </c>
      <c r="Q26" s="28">
        <v>2</v>
      </c>
      <c r="R26" s="12">
        <f t="shared" si="0"/>
        <v>0.87999999999999989</v>
      </c>
      <c r="S26" s="49">
        <f t="shared" si="3"/>
        <v>47.058823529411761</v>
      </c>
      <c r="T26" s="12">
        <f t="shared" si="1"/>
        <v>5.5</v>
      </c>
      <c r="U26" s="49">
        <f t="shared" si="4"/>
        <v>72.368421052631575</v>
      </c>
      <c r="V26" s="49">
        <f t="shared" si="2"/>
        <v>5.7299999999999995</v>
      </c>
    </row>
    <row r="27" spans="1:22" x14ac:dyDescent="0.3">
      <c r="A27" s="23">
        <v>39</v>
      </c>
      <c r="B27" s="23">
        <v>78</v>
      </c>
      <c r="C27" s="23">
        <v>2</v>
      </c>
      <c r="D27" s="23">
        <v>0</v>
      </c>
      <c r="E27" s="23">
        <v>13.3</v>
      </c>
      <c r="F27" s="23">
        <v>19</v>
      </c>
      <c r="G27" s="23" t="s">
        <v>19</v>
      </c>
      <c r="H27" s="23"/>
      <c r="I27" s="23"/>
      <c r="J27" s="42"/>
      <c r="K27" s="23">
        <v>126.52</v>
      </c>
      <c r="L27" s="44">
        <v>305.2</v>
      </c>
      <c r="M27" s="23">
        <v>154</v>
      </c>
      <c r="N27" s="23">
        <v>129</v>
      </c>
      <c r="O27" s="23">
        <v>1</v>
      </c>
      <c r="P27" s="19" t="s">
        <v>47</v>
      </c>
      <c r="Q27" s="18">
        <v>0</v>
      </c>
      <c r="R27" s="12">
        <f t="shared" si="0"/>
        <v>178.68</v>
      </c>
      <c r="S27" s="49">
        <f t="shared" si="3"/>
        <v>141.22668352829592</v>
      </c>
      <c r="T27" s="12">
        <f t="shared" si="1"/>
        <v>-25</v>
      </c>
      <c r="U27" s="49">
        <f t="shared" si="4"/>
        <v>-16.233766233766232</v>
      </c>
      <c r="V27" s="49">
        <f t="shared" si="2"/>
        <v>27.480000000000004</v>
      </c>
    </row>
    <row r="28" spans="1:22" x14ac:dyDescent="0.3">
      <c r="A28" s="22">
        <v>40</v>
      </c>
      <c r="B28" s="22">
        <v>82</v>
      </c>
      <c r="C28" s="22">
        <v>2</v>
      </c>
      <c r="D28" s="22">
        <v>1</v>
      </c>
      <c r="E28" s="22">
        <v>2.2000000000000002</v>
      </c>
      <c r="F28" s="22">
        <v>5</v>
      </c>
      <c r="G28" s="22">
        <v>1</v>
      </c>
      <c r="H28" s="22">
        <v>3</v>
      </c>
      <c r="I28" s="22">
        <v>1</v>
      </c>
      <c r="J28" s="22">
        <v>0</v>
      </c>
      <c r="K28" s="22">
        <v>0.46</v>
      </c>
      <c r="L28" s="44">
        <v>1.03</v>
      </c>
      <c r="M28" s="22">
        <v>38</v>
      </c>
      <c r="N28" s="22">
        <v>40</v>
      </c>
      <c r="O28" s="22">
        <v>1</v>
      </c>
      <c r="P28" s="10" t="s">
        <v>27</v>
      </c>
      <c r="Q28" s="18">
        <v>1</v>
      </c>
      <c r="R28" s="12">
        <f t="shared" si="0"/>
        <v>0.57000000000000006</v>
      </c>
      <c r="S28" s="49">
        <f t="shared" si="3"/>
        <v>123.91304347826089</v>
      </c>
      <c r="T28" s="12">
        <f t="shared" si="1"/>
        <v>2</v>
      </c>
      <c r="U28" s="49">
        <f t="shared" si="4"/>
        <v>5.2631578947368416</v>
      </c>
      <c r="V28" s="49">
        <f t="shared" si="2"/>
        <v>37.54</v>
      </c>
    </row>
    <row r="29" spans="1:22" x14ac:dyDescent="0.3">
      <c r="A29" s="22">
        <v>43</v>
      </c>
      <c r="B29" s="22">
        <v>66</v>
      </c>
      <c r="C29" s="22">
        <v>1</v>
      </c>
      <c r="D29" s="22">
        <v>0</v>
      </c>
      <c r="E29" s="22">
        <v>3.5</v>
      </c>
      <c r="F29" s="22">
        <v>6</v>
      </c>
      <c r="G29" s="22">
        <v>6</v>
      </c>
      <c r="H29" s="22">
        <v>3</v>
      </c>
      <c r="I29" s="22">
        <v>3</v>
      </c>
      <c r="J29" s="22">
        <v>6</v>
      </c>
      <c r="K29" s="22">
        <v>1.99</v>
      </c>
      <c r="L29" s="44">
        <v>2.82</v>
      </c>
      <c r="M29" s="22">
        <v>2</v>
      </c>
      <c r="N29" s="22">
        <v>1</v>
      </c>
      <c r="O29" s="22">
        <v>2</v>
      </c>
      <c r="P29" s="10" t="s">
        <v>40</v>
      </c>
      <c r="Q29" s="18">
        <v>0</v>
      </c>
      <c r="R29" s="12">
        <f t="shared" si="0"/>
        <v>0.82999999999999985</v>
      </c>
      <c r="S29" s="49">
        <f t="shared" si="3"/>
        <v>41.70854271356783</v>
      </c>
      <c r="T29" s="12">
        <f t="shared" si="1"/>
        <v>-1</v>
      </c>
      <c r="U29" s="49">
        <f t="shared" si="4"/>
        <v>-50</v>
      </c>
      <c r="V29" s="49">
        <f t="shared" si="2"/>
        <v>1.0000000000000009E-2</v>
      </c>
    </row>
    <row r="30" spans="1:22" x14ac:dyDescent="0.3">
      <c r="A30" s="22">
        <v>44</v>
      </c>
      <c r="B30" s="22">
        <v>69</v>
      </c>
      <c r="C30" s="22">
        <v>2</v>
      </c>
      <c r="D30" s="22">
        <v>1</v>
      </c>
      <c r="E30" s="22">
        <v>1.5</v>
      </c>
      <c r="F30" s="22">
        <v>24</v>
      </c>
      <c r="G30" s="22">
        <v>14</v>
      </c>
      <c r="H30" s="22">
        <v>4</v>
      </c>
      <c r="I30" s="22">
        <v>3</v>
      </c>
      <c r="J30" s="22">
        <v>3</v>
      </c>
      <c r="K30" s="22">
        <v>33.590000000000003</v>
      </c>
      <c r="L30" s="44">
        <v>68.62</v>
      </c>
      <c r="M30" s="17">
        <v>181.8</v>
      </c>
      <c r="N30" s="17">
        <v>35.5</v>
      </c>
      <c r="O30" s="22">
        <v>1</v>
      </c>
      <c r="P30" s="10" t="s">
        <v>48</v>
      </c>
      <c r="Q30" s="18">
        <v>2</v>
      </c>
      <c r="R30" s="12">
        <f t="shared" si="0"/>
        <v>35.03</v>
      </c>
      <c r="S30" s="49">
        <f t="shared" si="3"/>
        <v>104.2869901756475</v>
      </c>
      <c r="T30" s="12">
        <f t="shared" si="1"/>
        <v>-146.30000000000001</v>
      </c>
      <c r="U30" s="49">
        <f t="shared" si="4"/>
        <v>-80.473047304730471</v>
      </c>
      <c r="V30" s="49">
        <f t="shared" si="2"/>
        <v>148.21</v>
      </c>
    </row>
    <row r="31" spans="1:22" x14ac:dyDescent="0.3">
      <c r="A31" s="22">
        <v>48</v>
      </c>
      <c r="B31" s="22">
        <v>80</v>
      </c>
      <c r="C31" s="22">
        <v>2</v>
      </c>
      <c r="D31" s="22">
        <v>1</v>
      </c>
      <c r="E31" s="22">
        <v>3.1</v>
      </c>
      <c r="F31" s="22">
        <v>20</v>
      </c>
      <c r="G31" s="22">
        <v>13</v>
      </c>
      <c r="H31" s="22">
        <v>5</v>
      </c>
      <c r="I31" s="22">
        <v>4</v>
      </c>
      <c r="J31" s="22">
        <v>1</v>
      </c>
      <c r="K31" s="22">
        <v>1.06</v>
      </c>
      <c r="L31" s="44">
        <v>3.97</v>
      </c>
      <c r="M31" s="22">
        <v>45</v>
      </c>
      <c r="N31" s="22">
        <v>9</v>
      </c>
      <c r="O31" s="22">
        <v>1</v>
      </c>
      <c r="P31" s="10" t="s">
        <v>24</v>
      </c>
      <c r="Q31" s="18">
        <v>1</v>
      </c>
      <c r="R31" s="12">
        <f t="shared" si="0"/>
        <v>2.91</v>
      </c>
      <c r="S31" s="49">
        <f t="shared" si="3"/>
        <v>274.52830188679246</v>
      </c>
      <c r="T31" s="12">
        <f t="shared" si="1"/>
        <v>-36</v>
      </c>
      <c r="U31" s="49">
        <f t="shared" si="4"/>
        <v>-80</v>
      </c>
      <c r="V31" s="49">
        <f t="shared" si="2"/>
        <v>43.94</v>
      </c>
    </row>
    <row r="32" spans="1:22" x14ac:dyDescent="0.3">
      <c r="A32" s="22">
        <v>49</v>
      </c>
      <c r="B32" s="22">
        <v>64</v>
      </c>
      <c r="C32" s="22">
        <v>2</v>
      </c>
      <c r="D32" s="22">
        <v>1</v>
      </c>
      <c r="E32" s="22">
        <v>1.3</v>
      </c>
      <c r="F32" s="22">
        <v>5</v>
      </c>
      <c r="G32" s="22">
        <v>0</v>
      </c>
      <c r="H32" s="22">
        <v>5</v>
      </c>
      <c r="I32" s="22">
        <v>9</v>
      </c>
      <c r="J32" s="22">
        <v>1</v>
      </c>
      <c r="K32" s="22">
        <v>5.39</v>
      </c>
      <c r="L32" s="44">
        <v>12.79</v>
      </c>
      <c r="M32" s="22">
        <v>86</v>
      </c>
      <c r="N32" s="22">
        <v>9</v>
      </c>
      <c r="O32" s="22">
        <v>1</v>
      </c>
      <c r="P32" s="10" t="s">
        <v>27</v>
      </c>
      <c r="Q32" s="18">
        <v>1</v>
      </c>
      <c r="R32" s="12">
        <f t="shared" si="0"/>
        <v>7.3999999999999995</v>
      </c>
      <c r="S32" s="49">
        <f t="shared" si="3"/>
        <v>137.291280148423</v>
      </c>
      <c r="T32" s="12">
        <f t="shared" si="1"/>
        <v>-77</v>
      </c>
      <c r="U32" s="49">
        <f t="shared" si="4"/>
        <v>-89.534883720930239</v>
      </c>
      <c r="V32" s="49">
        <f t="shared" si="2"/>
        <v>80.61</v>
      </c>
    </row>
    <row r="33" spans="1:22" x14ac:dyDescent="0.3">
      <c r="A33" s="23">
        <v>50</v>
      </c>
      <c r="B33" s="23">
        <v>78</v>
      </c>
      <c r="C33" s="23">
        <v>2</v>
      </c>
      <c r="D33" s="23">
        <v>0</v>
      </c>
      <c r="E33" s="23">
        <v>15.2</v>
      </c>
      <c r="F33" s="23">
        <v>0</v>
      </c>
      <c r="G33" s="23">
        <v>0</v>
      </c>
      <c r="H33" s="23">
        <v>0</v>
      </c>
      <c r="I33" s="23">
        <v>0</v>
      </c>
      <c r="J33" s="23">
        <v>2</v>
      </c>
      <c r="K33" s="23">
        <v>1.4E-2</v>
      </c>
      <c r="L33" s="44">
        <v>1.4E-2</v>
      </c>
      <c r="M33" s="24">
        <v>10.3</v>
      </c>
      <c r="N33" s="24">
        <v>5.2</v>
      </c>
      <c r="O33" s="23">
        <v>2</v>
      </c>
      <c r="P33" s="19" t="s">
        <v>50</v>
      </c>
      <c r="Q33" s="18">
        <v>2</v>
      </c>
      <c r="R33" s="12">
        <f t="shared" si="0"/>
        <v>0</v>
      </c>
      <c r="S33" s="49">
        <f t="shared" si="3"/>
        <v>0</v>
      </c>
      <c r="T33" s="12">
        <f t="shared" si="1"/>
        <v>-5.1000000000000005</v>
      </c>
      <c r="U33" s="49">
        <f t="shared" si="4"/>
        <v>-49.514563106796118</v>
      </c>
      <c r="V33" s="49">
        <f t="shared" si="2"/>
        <v>10.286000000000001</v>
      </c>
    </row>
    <row r="34" spans="1:22" x14ac:dyDescent="0.3">
      <c r="A34" s="22">
        <v>52</v>
      </c>
      <c r="B34" s="22">
        <v>49</v>
      </c>
      <c r="C34" s="22">
        <v>1</v>
      </c>
      <c r="D34" s="22">
        <v>0</v>
      </c>
      <c r="E34" s="22">
        <v>5.9</v>
      </c>
      <c r="F34" s="22">
        <v>24</v>
      </c>
      <c r="G34" s="22">
        <v>16</v>
      </c>
      <c r="H34" s="22">
        <v>5</v>
      </c>
      <c r="I34" s="22">
        <v>4</v>
      </c>
      <c r="J34" s="22">
        <v>3</v>
      </c>
      <c r="K34" s="22">
        <v>19.02</v>
      </c>
      <c r="L34" s="44">
        <v>29.43</v>
      </c>
      <c r="M34" s="22">
        <v>12</v>
      </c>
      <c r="N34" s="22">
        <v>3</v>
      </c>
      <c r="O34" s="22">
        <v>1</v>
      </c>
      <c r="P34" s="10" t="s">
        <v>47</v>
      </c>
      <c r="Q34" s="18">
        <v>2</v>
      </c>
      <c r="R34" s="12">
        <f t="shared" ref="R34:R65" si="5">L34-K34</f>
        <v>10.41</v>
      </c>
      <c r="S34" s="49">
        <f t="shared" si="3"/>
        <v>54.731861198738173</v>
      </c>
      <c r="T34" s="12">
        <f t="shared" si="1"/>
        <v>-9</v>
      </c>
      <c r="U34" s="49">
        <f t="shared" si="4"/>
        <v>-75</v>
      </c>
      <c r="V34" s="49">
        <f t="shared" ref="V34:V65" si="6">M34-K34</f>
        <v>-7.02</v>
      </c>
    </row>
    <row r="35" spans="1:22" x14ac:dyDescent="0.3">
      <c r="A35" s="23">
        <v>53</v>
      </c>
      <c r="B35" s="23">
        <v>92</v>
      </c>
      <c r="C35" s="23">
        <v>1</v>
      </c>
      <c r="D35" s="23">
        <v>0</v>
      </c>
      <c r="E35" s="23">
        <v>13.7</v>
      </c>
      <c r="F35" s="23">
        <v>6</v>
      </c>
      <c r="G35" s="23">
        <v>0</v>
      </c>
      <c r="H35" s="23">
        <v>1</v>
      </c>
      <c r="I35" s="23">
        <v>0</v>
      </c>
      <c r="J35" s="23">
        <v>6</v>
      </c>
      <c r="K35" s="23">
        <v>0.67</v>
      </c>
      <c r="L35" s="44">
        <v>0.68</v>
      </c>
      <c r="M35" s="23">
        <v>44</v>
      </c>
      <c r="N35" s="23">
        <v>1</v>
      </c>
      <c r="O35" s="23">
        <v>1</v>
      </c>
      <c r="P35" s="19" t="s">
        <v>24</v>
      </c>
      <c r="Q35" s="18">
        <v>2</v>
      </c>
      <c r="R35" s="12">
        <f t="shared" si="5"/>
        <v>1.0000000000000009E-2</v>
      </c>
      <c r="S35" s="49">
        <f t="shared" si="3"/>
        <v>1.492537313432837</v>
      </c>
      <c r="T35" s="12">
        <f t="shared" si="1"/>
        <v>-43</v>
      </c>
      <c r="U35" s="49">
        <f t="shared" si="4"/>
        <v>-97.727272727272734</v>
      </c>
      <c r="V35" s="49">
        <f t="shared" si="6"/>
        <v>43.33</v>
      </c>
    </row>
    <row r="36" spans="1:22" x14ac:dyDescent="0.3">
      <c r="A36" s="22">
        <v>54</v>
      </c>
      <c r="B36" s="22">
        <v>82</v>
      </c>
      <c r="C36" s="22">
        <v>1</v>
      </c>
      <c r="D36" s="22">
        <v>1</v>
      </c>
      <c r="E36" s="22">
        <v>1.3</v>
      </c>
      <c r="F36" s="22">
        <v>10</v>
      </c>
      <c r="G36" s="22">
        <v>8</v>
      </c>
      <c r="H36" s="22">
        <v>4</v>
      </c>
      <c r="I36" s="22">
        <v>4</v>
      </c>
      <c r="J36" s="22">
        <v>3</v>
      </c>
      <c r="K36" s="22">
        <v>0.61</v>
      </c>
      <c r="L36" s="44">
        <v>3.92</v>
      </c>
      <c r="M36" s="22">
        <v>7</v>
      </c>
      <c r="N36" s="22">
        <v>0</v>
      </c>
      <c r="O36" s="22">
        <v>2</v>
      </c>
      <c r="P36" s="10" t="s">
        <v>52</v>
      </c>
      <c r="Q36" s="18">
        <v>2</v>
      </c>
      <c r="R36" s="12">
        <f t="shared" si="5"/>
        <v>3.31</v>
      </c>
      <c r="S36" s="49">
        <f t="shared" si="3"/>
        <v>542.62295081967216</v>
      </c>
      <c r="T36" s="12">
        <f t="shared" si="1"/>
        <v>-7</v>
      </c>
      <c r="U36" s="49">
        <f t="shared" si="4"/>
        <v>-100</v>
      </c>
      <c r="V36" s="49">
        <f t="shared" si="6"/>
        <v>6.39</v>
      </c>
    </row>
    <row r="37" spans="1:22" x14ac:dyDescent="0.3">
      <c r="A37" s="30">
        <v>55</v>
      </c>
      <c r="B37" s="30">
        <v>86</v>
      </c>
      <c r="C37" s="30">
        <v>2</v>
      </c>
      <c r="D37" s="30">
        <v>1</v>
      </c>
      <c r="E37" s="30">
        <v>1.8</v>
      </c>
      <c r="F37" s="30">
        <v>17</v>
      </c>
      <c r="G37" s="30">
        <v>17</v>
      </c>
      <c r="H37" s="30">
        <v>5</v>
      </c>
      <c r="I37" s="30">
        <v>5</v>
      </c>
      <c r="J37" s="43"/>
      <c r="K37" s="30">
        <v>30.42</v>
      </c>
      <c r="L37" s="46">
        <v>67.849999999999994</v>
      </c>
      <c r="M37" s="30">
        <v>68</v>
      </c>
      <c r="N37" s="30">
        <v>20</v>
      </c>
      <c r="O37" s="30">
        <v>1</v>
      </c>
      <c r="P37" s="21" t="s">
        <v>31</v>
      </c>
      <c r="Q37" s="18">
        <v>0</v>
      </c>
      <c r="R37" s="12">
        <f t="shared" si="5"/>
        <v>37.429999999999993</v>
      </c>
      <c r="S37" s="49">
        <f t="shared" si="3"/>
        <v>123.04404996712685</v>
      </c>
      <c r="T37" s="12">
        <f t="shared" si="1"/>
        <v>-48</v>
      </c>
      <c r="U37" s="49">
        <f t="shared" si="4"/>
        <v>-70.588235294117652</v>
      </c>
      <c r="V37" s="49">
        <f t="shared" si="6"/>
        <v>37.58</v>
      </c>
    </row>
    <row r="38" spans="1:22" x14ac:dyDescent="0.3">
      <c r="A38" s="22">
        <v>56</v>
      </c>
      <c r="B38" s="22">
        <v>71</v>
      </c>
      <c r="C38" s="22">
        <v>2</v>
      </c>
      <c r="D38" s="22">
        <v>1</v>
      </c>
      <c r="E38" s="22">
        <v>1.6</v>
      </c>
      <c r="F38" s="22">
        <v>10</v>
      </c>
      <c r="G38" s="22">
        <v>3</v>
      </c>
      <c r="H38" s="22">
        <v>4</v>
      </c>
      <c r="I38" s="22">
        <v>4</v>
      </c>
      <c r="J38" s="22">
        <v>5</v>
      </c>
      <c r="K38" s="22">
        <v>2.2999999999999998</v>
      </c>
      <c r="L38" s="46">
        <v>2.38</v>
      </c>
      <c r="M38" s="22">
        <v>4</v>
      </c>
      <c r="N38" s="22">
        <v>4</v>
      </c>
      <c r="O38" s="22">
        <v>1</v>
      </c>
      <c r="P38" s="10" t="s">
        <v>43</v>
      </c>
      <c r="Q38" s="18">
        <v>1</v>
      </c>
      <c r="R38" s="12">
        <f t="shared" si="5"/>
        <v>8.0000000000000071E-2</v>
      </c>
      <c r="S38" s="49">
        <f t="shared" si="3"/>
        <v>3.4782608695652208</v>
      </c>
      <c r="T38" s="12">
        <f t="shared" si="1"/>
        <v>0</v>
      </c>
      <c r="U38" s="49">
        <f t="shared" si="4"/>
        <v>0</v>
      </c>
      <c r="V38" s="49">
        <f t="shared" si="6"/>
        <v>1.7000000000000002</v>
      </c>
    </row>
    <row r="39" spans="1:22" x14ac:dyDescent="0.3">
      <c r="A39" s="22">
        <v>57</v>
      </c>
      <c r="B39" s="22">
        <v>84</v>
      </c>
      <c r="C39" s="22">
        <v>1</v>
      </c>
      <c r="D39" s="22">
        <v>0</v>
      </c>
      <c r="E39" s="22">
        <v>8.8000000000000007</v>
      </c>
      <c r="F39" s="22">
        <v>12</v>
      </c>
      <c r="G39" s="22">
        <v>4</v>
      </c>
      <c r="H39" s="22">
        <v>4</v>
      </c>
      <c r="I39" s="22">
        <v>3</v>
      </c>
      <c r="J39" s="22">
        <v>3</v>
      </c>
      <c r="K39" s="22">
        <v>0.83</v>
      </c>
      <c r="L39" s="23">
        <v>1.22</v>
      </c>
      <c r="M39" s="22">
        <v>1</v>
      </c>
      <c r="N39" s="22">
        <v>0</v>
      </c>
      <c r="O39" s="22">
        <v>2</v>
      </c>
      <c r="P39" s="10" t="s">
        <v>45</v>
      </c>
      <c r="Q39" s="18">
        <v>2</v>
      </c>
      <c r="R39" s="12">
        <f t="shared" si="5"/>
        <v>0.39</v>
      </c>
      <c r="S39" s="49">
        <f t="shared" si="3"/>
        <v>46.987951807228917</v>
      </c>
      <c r="T39" s="12">
        <f t="shared" si="1"/>
        <v>-1</v>
      </c>
      <c r="U39" s="49">
        <f t="shared" si="4"/>
        <v>-100</v>
      </c>
      <c r="V39" s="49">
        <f t="shared" si="6"/>
        <v>0.17000000000000004</v>
      </c>
    </row>
    <row r="40" spans="1:22" x14ac:dyDescent="0.3">
      <c r="A40" s="22">
        <v>60</v>
      </c>
      <c r="B40" s="22">
        <v>57</v>
      </c>
      <c r="C40" s="22">
        <v>2</v>
      </c>
      <c r="D40" s="22">
        <v>1</v>
      </c>
      <c r="E40" s="22">
        <v>0.8</v>
      </c>
      <c r="F40" s="22">
        <v>13</v>
      </c>
      <c r="G40" s="22">
        <v>2</v>
      </c>
      <c r="H40" s="22">
        <v>5</v>
      </c>
      <c r="I40" s="22">
        <v>3</v>
      </c>
      <c r="J40" s="42"/>
      <c r="K40" s="22">
        <v>5.84</v>
      </c>
      <c r="L40" s="44">
        <v>12.59</v>
      </c>
      <c r="M40" s="22">
        <v>75</v>
      </c>
      <c r="N40" s="22">
        <v>2</v>
      </c>
      <c r="O40" s="22">
        <v>1</v>
      </c>
      <c r="P40" s="10" t="s">
        <v>31</v>
      </c>
      <c r="Q40" s="18">
        <v>1</v>
      </c>
      <c r="R40" s="12">
        <f t="shared" si="5"/>
        <v>6.75</v>
      </c>
      <c r="S40" s="49">
        <f t="shared" si="3"/>
        <v>115.58219178082192</v>
      </c>
      <c r="T40" s="12">
        <f t="shared" si="1"/>
        <v>-73</v>
      </c>
      <c r="U40" s="49">
        <f t="shared" si="4"/>
        <v>-97.333333333333343</v>
      </c>
      <c r="V40" s="49">
        <f t="shared" si="6"/>
        <v>69.16</v>
      </c>
    </row>
    <row r="41" spans="1:22" x14ac:dyDescent="0.3">
      <c r="A41" s="23">
        <v>61</v>
      </c>
      <c r="B41" s="23">
        <v>77</v>
      </c>
      <c r="C41" s="23">
        <v>1</v>
      </c>
      <c r="D41" s="23">
        <v>0</v>
      </c>
      <c r="E41" s="23">
        <v>14.5</v>
      </c>
      <c r="F41" s="23">
        <v>3</v>
      </c>
      <c r="G41" s="23">
        <v>9</v>
      </c>
      <c r="H41" s="23">
        <v>1</v>
      </c>
      <c r="I41" s="23">
        <v>4</v>
      </c>
      <c r="J41" s="23">
        <v>3</v>
      </c>
      <c r="K41" s="23">
        <v>13.43</v>
      </c>
      <c r="L41" s="44">
        <v>48.52</v>
      </c>
      <c r="M41" s="31">
        <v>29.8</v>
      </c>
      <c r="N41" s="31">
        <v>32.5</v>
      </c>
      <c r="O41" s="23">
        <v>2</v>
      </c>
      <c r="P41" s="19" t="s">
        <v>56</v>
      </c>
      <c r="Q41" s="18">
        <v>0</v>
      </c>
      <c r="R41" s="12">
        <f t="shared" si="5"/>
        <v>35.090000000000003</v>
      </c>
      <c r="S41" s="49">
        <f t="shared" si="3"/>
        <v>261.28071481757263</v>
      </c>
      <c r="T41" s="12">
        <f t="shared" si="1"/>
        <v>2.6999999999999993</v>
      </c>
      <c r="U41" s="49">
        <f t="shared" si="4"/>
        <v>9.0604026845637566</v>
      </c>
      <c r="V41" s="49">
        <f t="shared" si="6"/>
        <v>16.37</v>
      </c>
    </row>
    <row r="42" spans="1:22" x14ac:dyDescent="0.3">
      <c r="A42" s="22">
        <v>62</v>
      </c>
      <c r="B42" s="22">
        <v>51</v>
      </c>
      <c r="C42" s="22">
        <v>2</v>
      </c>
      <c r="D42" s="22">
        <v>1</v>
      </c>
      <c r="E42" s="22">
        <v>14.5</v>
      </c>
      <c r="F42" s="22">
        <v>15</v>
      </c>
      <c r="G42" s="22">
        <v>12</v>
      </c>
      <c r="H42" s="22">
        <v>5</v>
      </c>
      <c r="I42" s="22">
        <v>4</v>
      </c>
      <c r="J42" s="22">
        <v>4</v>
      </c>
      <c r="K42" s="22">
        <v>52.87</v>
      </c>
      <c r="L42" s="44">
        <v>114.23</v>
      </c>
      <c r="M42" s="10">
        <v>53</v>
      </c>
      <c r="N42" s="10">
        <v>14</v>
      </c>
      <c r="O42" s="22">
        <v>1</v>
      </c>
      <c r="P42" s="10" t="s">
        <v>58</v>
      </c>
      <c r="Q42" s="18">
        <v>0</v>
      </c>
      <c r="R42" s="12">
        <f t="shared" si="5"/>
        <v>61.360000000000007</v>
      </c>
      <c r="S42" s="49">
        <f t="shared" si="3"/>
        <v>116.05825609986762</v>
      </c>
      <c r="T42" s="12">
        <f t="shared" si="1"/>
        <v>-39</v>
      </c>
      <c r="U42" s="49">
        <f t="shared" si="4"/>
        <v>-73.584905660377359</v>
      </c>
      <c r="V42" s="49">
        <f t="shared" si="6"/>
        <v>0.13000000000000256</v>
      </c>
    </row>
    <row r="43" spans="1:22" x14ac:dyDescent="0.3">
      <c r="A43" s="22">
        <v>63</v>
      </c>
      <c r="B43" s="22">
        <v>68</v>
      </c>
      <c r="C43" s="22">
        <v>1</v>
      </c>
      <c r="D43" s="22">
        <v>0</v>
      </c>
      <c r="E43" s="22">
        <v>14.5</v>
      </c>
      <c r="F43" s="22">
        <v>2</v>
      </c>
      <c r="G43" s="22" t="s">
        <v>19</v>
      </c>
      <c r="H43" s="22"/>
      <c r="I43" s="22"/>
      <c r="J43" s="22">
        <v>2</v>
      </c>
      <c r="K43" s="22">
        <v>1.44</v>
      </c>
      <c r="L43" s="44">
        <v>7.66</v>
      </c>
      <c r="M43" s="10">
        <v>1</v>
      </c>
      <c r="N43" s="10">
        <v>0</v>
      </c>
      <c r="O43" s="22">
        <v>1</v>
      </c>
      <c r="P43" s="10" t="s">
        <v>59</v>
      </c>
      <c r="Q43" s="18">
        <v>2</v>
      </c>
      <c r="R43" s="12">
        <f t="shared" si="5"/>
        <v>6.2200000000000006</v>
      </c>
      <c r="S43" s="49">
        <f t="shared" si="3"/>
        <v>431.94444444444446</v>
      </c>
      <c r="T43" s="12">
        <f t="shared" si="1"/>
        <v>-1</v>
      </c>
      <c r="U43" s="49">
        <f t="shared" si="4"/>
        <v>-100</v>
      </c>
      <c r="V43" s="49">
        <f t="shared" si="6"/>
        <v>-0.43999999999999995</v>
      </c>
    </row>
    <row r="44" spans="1:22" x14ac:dyDescent="0.3">
      <c r="A44" s="22">
        <v>65</v>
      </c>
      <c r="B44" s="22">
        <v>89</v>
      </c>
      <c r="C44" s="22">
        <v>2</v>
      </c>
      <c r="D44" s="22">
        <v>0</v>
      </c>
      <c r="E44" s="22">
        <v>10.1</v>
      </c>
      <c r="F44" s="22">
        <v>6</v>
      </c>
      <c r="G44" s="22">
        <v>6</v>
      </c>
      <c r="H44" s="22"/>
      <c r="I44" s="22"/>
      <c r="J44" s="22">
        <v>4</v>
      </c>
      <c r="K44" s="22">
        <v>0.45</v>
      </c>
      <c r="L44" s="44">
        <v>2.04</v>
      </c>
      <c r="M44" s="10">
        <v>3</v>
      </c>
      <c r="N44" s="10">
        <v>0</v>
      </c>
      <c r="O44" s="22">
        <v>2</v>
      </c>
      <c r="P44" s="10" t="s">
        <v>60</v>
      </c>
      <c r="Q44" s="18">
        <v>2</v>
      </c>
      <c r="R44" s="12">
        <f t="shared" si="5"/>
        <v>1.59</v>
      </c>
      <c r="S44" s="49">
        <f t="shared" si="3"/>
        <v>353.33333333333331</v>
      </c>
      <c r="T44" s="12">
        <f t="shared" si="1"/>
        <v>-3</v>
      </c>
      <c r="U44" s="49">
        <f t="shared" si="4"/>
        <v>-100</v>
      </c>
      <c r="V44" s="49">
        <f t="shared" si="6"/>
        <v>2.5499999999999998</v>
      </c>
    </row>
    <row r="45" spans="1:22" x14ac:dyDescent="0.3">
      <c r="A45" s="22">
        <v>66</v>
      </c>
      <c r="B45" s="22">
        <v>87</v>
      </c>
      <c r="C45" s="22">
        <v>2</v>
      </c>
      <c r="D45" s="22">
        <v>0</v>
      </c>
      <c r="E45" s="22">
        <v>9.5</v>
      </c>
      <c r="F45" s="22">
        <v>16</v>
      </c>
      <c r="G45" s="22">
        <v>16</v>
      </c>
      <c r="H45" s="22">
        <v>5</v>
      </c>
      <c r="I45" s="22">
        <v>5</v>
      </c>
      <c r="J45" s="42"/>
      <c r="K45" s="22">
        <v>46.81</v>
      </c>
      <c r="L45" s="44">
        <v>67.349999999999994</v>
      </c>
      <c r="M45" s="32">
        <v>37.299999999999997</v>
      </c>
      <c r="N45" s="32">
        <v>5.5</v>
      </c>
      <c r="O45" s="22">
        <v>1</v>
      </c>
      <c r="P45" s="10" t="s">
        <v>24</v>
      </c>
      <c r="Q45" s="18">
        <v>2</v>
      </c>
      <c r="R45" s="12">
        <f t="shared" si="5"/>
        <v>20.539999999999992</v>
      </c>
      <c r="S45" s="49">
        <f t="shared" si="3"/>
        <v>43.879512924588745</v>
      </c>
      <c r="T45" s="12">
        <f t="shared" si="1"/>
        <v>-31.799999999999997</v>
      </c>
      <c r="U45" s="49">
        <f t="shared" si="4"/>
        <v>-85.254691689008041</v>
      </c>
      <c r="V45" s="49">
        <f t="shared" si="6"/>
        <v>-9.5100000000000051</v>
      </c>
    </row>
    <row r="46" spans="1:22" x14ac:dyDescent="0.3">
      <c r="A46" s="23">
        <v>69</v>
      </c>
      <c r="B46" s="23">
        <v>58</v>
      </c>
      <c r="C46" s="23">
        <v>1</v>
      </c>
      <c r="D46" s="23">
        <v>1</v>
      </c>
      <c r="E46" s="23">
        <v>1.5</v>
      </c>
      <c r="F46" s="23">
        <v>4</v>
      </c>
      <c r="G46" s="23">
        <v>0</v>
      </c>
      <c r="H46" s="23">
        <v>2</v>
      </c>
      <c r="I46" s="23">
        <v>0</v>
      </c>
      <c r="J46" s="23">
        <v>0</v>
      </c>
      <c r="K46" s="23">
        <v>0</v>
      </c>
      <c r="L46" s="23">
        <v>0</v>
      </c>
      <c r="M46" s="31">
        <v>15.4</v>
      </c>
      <c r="N46" s="31">
        <v>5.0999999999999996</v>
      </c>
      <c r="O46" s="23">
        <v>2</v>
      </c>
      <c r="P46" s="19" t="s">
        <v>46</v>
      </c>
      <c r="Q46" s="28">
        <v>1</v>
      </c>
      <c r="R46" s="12">
        <f t="shared" si="5"/>
        <v>0</v>
      </c>
      <c r="S46" s="49">
        <v>0</v>
      </c>
      <c r="T46" s="12">
        <f t="shared" si="1"/>
        <v>-10.3</v>
      </c>
      <c r="U46" s="49">
        <f t="shared" si="4"/>
        <v>-66.883116883116884</v>
      </c>
      <c r="V46" s="49">
        <f t="shared" si="6"/>
        <v>15.4</v>
      </c>
    </row>
    <row r="47" spans="1:22" x14ac:dyDescent="0.3">
      <c r="A47" s="22">
        <v>70</v>
      </c>
      <c r="B47" s="22">
        <v>76</v>
      </c>
      <c r="C47" s="22">
        <v>1</v>
      </c>
      <c r="D47" s="22">
        <v>1</v>
      </c>
      <c r="E47" s="22">
        <v>1.3</v>
      </c>
      <c r="F47" s="22">
        <v>15</v>
      </c>
      <c r="G47" s="22">
        <v>13</v>
      </c>
      <c r="H47" s="22">
        <v>4</v>
      </c>
      <c r="I47" s="22">
        <v>4</v>
      </c>
      <c r="J47" s="22">
        <v>4</v>
      </c>
      <c r="K47" s="22">
        <v>55.98</v>
      </c>
      <c r="L47" s="44">
        <v>159.49</v>
      </c>
      <c r="M47" s="10">
        <v>90</v>
      </c>
      <c r="N47" s="10">
        <v>78</v>
      </c>
      <c r="O47" s="22">
        <v>1</v>
      </c>
      <c r="P47" s="10" t="s">
        <v>57</v>
      </c>
      <c r="Q47" s="18">
        <v>0</v>
      </c>
      <c r="R47" s="12">
        <f t="shared" si="5"/>
        <v>103.51000000000002</v>
      </c>
      <c r="S47" s="49">
        <f t="shared" si="3"/>
        <v>184.90532332976068</v>
      </c>
      <c r="T47" s="12">
        <f t="shared" si="1"/>
        <v>-12</v>
      </c>
      <c r="U47" s="49">
        <f t="shared" si="4"/>
        <v>-13.333333333333334</v>
      </c>
      <c r="V47" s="49">
        <f t="shared" si="6"/>
        <v>34.020000000000003</v>
      </c>
    </row>
    <row r="48" spans="1:22" x14ac:dyDescent="0.3">
      <c r="A48" s="26">
        <v>71</v>
      </c>
      <c r="B48" s="26">
        <v>90</v>
      </c>
      <c r="C48" s="26">
        <v>2</v>
      </c>
      <c r="D48" s="26">
        <v>1</v>
      </c>
      <c r="E48" s="26">
        <v>1.3</v>
      </c>
      <c r="F48" s="26">
        <v>12</v>
      </c>
      <c r="G48" s="26">
        <v>21</v>
      </c>
      <c r="H48" s="26">
        <v>5</v>
      </c>
      <c r="I48" s="26">
        <v>5</v>
      </c>
      <c r="J48" s="43"/>
      <c r="K48" s="26">
        <v>5.63</v>
      </c>
      <c r="L48" s="45">
        <v>55.06</v>
      </c>
      <c r="M48" s="26">
        <v>63</v>
      </c>
      <c r="N48" s="26">
        <v>7</v>
      </c>
      <c r="O48" s="26">
        <v>1</v>
      </c>
      <c r="P48" s="27" t="s">
        <v>27</v>
      </c>
      <c r="Q48" s="28">
        <v>0</v>
      </c>
      <c r="R48" s="12">
        <f t="shared" si="5"/>
        <v>49.43</v>
      </c>
      <c r="S48" s="49">
        <f t="shared" si="3"/>
        <v>877.97513321492011</v>
      </c>
      <c r="T48" s="12">
        <f t="shared" si="1"/>
        <v>-56</v>
      </c>
      <c r="U48" s="49">
        <f t="shared" si="4"/>
        <v>-88.888888888888886</v>
      </c>
      <c r="V48" s="49">
        <f t="shared" si="6"/>
        <v>57.37</v>
      </c>
    </row>
    <row r="49" spans="1:22" x14ac:dyDescent="0.3">
      <c r="A49" s="22">
        <v>73</v>
      </c>
      <c r="B49" s="22">
        <v>89</v>
      </c>
      <c r="C49" s="22">
        <v>2</v>
      </c>
      <c r="D49" s="22">
        <v>0</v>
      </c>
      <c r="E49" s="22">
        <v>1.5</v>
      </c>
      <c r="F49" s="22">
        <v>19</v>
      </c>
      <c r="G49" s="22">
        <v>16</v>
      </c>
      <c r="H49" s="22">
        <v>4</v>
      </c>
      <c r="I49" s="22">
        <v>4</v>
      </c>
      <c r="J49" s="42"/>
      <c r="K49" s="22">
        <v>10.029999999999999</v>
      </c>
      <c r="L49" s="44">
        <v>108.88</v>
      </c>
      <c r="M49" s="17">
        <v>127.9</v>
      </c>
      <c r="N49" s="17" t="s">
        <v>61</v>
      </c>
      <c r="O49" s="22">
        <v>1</v>
      </c>
      <c r="P49" s="27" t="s">
        <v>47</v>
      </c>
      <c r="Q49" s="28">
        <v>2</v>
      </c>
      <c r="R49" s="12">
        <f t="shared" si="5"/>
        <v>98.85</v>
      </c>
      <c r="S49" s="49">
        <f t="shared" si="3"/>
        <v>985.54336989032902</v>
      </c>
      <c r="T49" s="12">
        <v>-18.5</v>
      </c>
      <c r="U49" s="49">
        <f t="shared" si="4"/>
        <v>-14.464425332290851</v>
      </c>
      <c r="V49" s="49">
        <f t="shared" si="6"/>
        <v>117.87</v>
      </c>
    </row>
    <row r="50" spans="1:22" x14ac:dyDescent="0.3">
      <c r="A50" s="26">
        <v>74</v>
      </c>
      <c r="B50" s="26">
        <v>91</v>
      </c>
      <c r="C50" s="26">
        <v>2</v>
      </c>
      <c r="D50" s="26">
        <v>1</v>
      </c>
      <c r="E50" s="26">
        <v>1.2</v>
      </c>
      <c r="F50" s="26">
        <v>18</v>
      </c>
      <c r="G50" s="26">
        <v>12</v>
      </c>
      <c r="H50" s="26">
        <v>5</v>
      </c>
      <c r="I50" s="26">
        <v>5</v>
      </c>
      <c r="J50" s="26">
        <v>6</v>
      </c>
      <c r="K50" s="26">
        <v>0.99</v>
      </c>
      <c r="L50" s="45">
        <v>29.76</v>
      </c>
      <c r="M50" s="26">
        <v>37</v>
      </c>
      <c r="N50" s="26">
        <v>0</v>
      </c>
      <c r="O50" s="26">
        <v>1</v>
      </c>
      <c r="P50" s="27" t="s">
        <v>47</v>
      </c>
      <c r="Q50" s="28">
        <v>2</v>
      </c>
      <c r="R50" s="12">
        <f t="shared" si="5"/>
        <v>28.770000000000003</v>
      </c>
      <c r="S50" s="49">
        <f t="shared" si="3"/>
        <v>2906.060606060606</v>
      </c>
      <c r="T50" s="12">
        <f t="shared" ref="T50:T81" si="7">N50-M50</f>
        <v>-37</v>
      </c>
      <c r="U50" s="49">
        <f t="shared" si="4"/>
        <v>-100</v>
      </c>
      <c r="V50" s="49">
        <f t="shared" si="6"/>
        <v>36.01</v>
      </c>
    </row>
    <row r="51" spans="1:22" x14ac:dyDescent="0.3">
      <c r="A51" s="26">
        <v>75</v>
      </c>
      <c r="B51" s="26">
        <v>36</v>
      </c>
      <c r="C51" s="26">
        <v>1</v>
      </c>
      <c r="D51" s="26">
        <v>1</v>
      </c>
      <c r="E51" s="26">
        <v>1.3</v>
      </c>
      <c r="F51" s="26">
        <v>16</v>
      </c>
      <c r="G51" s="26">
        <v>10</v>
      </c>
      <c r="H51" s="26">
        <v>5</v>
      </c>
      <c r="I51" s="26">
        <v>4</v>
      </c>
      <c r="J51" s="26">
        <v>1</v>
      </c>
      <c r="K51" s="26">
        <v>38.26</v>
      </c>
      <c r="L51" s="45">
        <v>105.5</v>
      </c>
      <c r="M51" s="29">
        <v>140.80000000000001</v>
      </c>
      <c r="N51" s="29">
        <v>11.6</v>
      </c>
      <c r="O51" s="26">
        <v>1</v>
      </c>
      <c r="P51" s="27" t="s">
        <v>27</v>
      </c>
      <c r="Q51" s="28">
        <v>1</v>
      </c>
      <c r="R51" s="12">
        <f t="shared" si="5"/>
        <v>67.240000000000009</v>
      </c>
      <c r="S51" s="49">
        <f t="shared" si="3"/>
        <v>175.7449032932567</v>
      </c>
      <c r="T51" s="12">
        <f t="shared" si="7"/>
        <v>-129.20000000000002</v>
      </c>
      <c r="U51" s="49">
        <f t="shared" si="4"/>
        <v>-91.76136363636364</v>
      </c>
      <c r="V51" s="49">
        <f t="shared" si="6"/>
        <v>102.54000000000002</v>
      </c>
    </row>
    <row r="52" spans="1:22" x14ac:dyDescent="0.3">
      <c r="A52" s="22">
        <v>76</v>
      </c>
      <c r="B52" s="22">
        <v>89</v>
      </c>
      <c r="C52" s="22">
        <v>2</v>
      </c>
      <c r="D52" s="22">
        <v>0</v>
      </c>
      <c r="E52" s="22">
        <v>9</v>
      </c>
      <c r="F52" s="22">
        <v>22</v>
      </c>
      <c r="G52" s="22">
        <v>15</v>
      </c>
      <c r="H52" s="22">
        <v>5</v>
      </c>
      <c r="I52" s="22">
        <v>5</v>
      </c>
      <c r="J52" s="42"/>
      <c r="K52" s="22">
        <v>11.63</v>
      </c>
      <c r="L52" s="45">
        <v>19.55</v>
      </c>
      <c r="M52" s="10">
        <v>4</v>
      </c>
      <c r="N52" s="10">
        <v>4</v>
      </c>
      <c r="O52" s="22">
        <v>1</v>
      </c>
      <c r="P52" s="10" t="s">
        <v>18</v>
      </c>
      <c r="Q52" s="28">
        <v>0</v>
      </c>
      <c r="R52" s="12">
        <f t="shared" si="5"/>
        <v>7.92</v>
      </c>
      <c r="S52" s="49">
        <f t="shared" si="3"/>
        <v>68.099742046431629</v>
      </c>
      <c r="T52" s="12">
        <f t="shared" si="7"/>
        <v>0</v>
      </c>
      <c r="U52" s="49">
        <f t="shared" si="4"/>
        <v>0</v>
      </c>
      <c r="V52" s="49">
        <f t="shared" si="6"/>
        <v>-7.6300000000000008</v>
      </c>
    </row>
    <row r="53" spans="1:22" x14ac:dyDescent="0.3">
      <c r="A53" s="22">
        <v>77</v>
      </c>
      <c r="B53" s="22">
        <v>68</v>
      </c>
      <c r="C53" s="22">
        <v>1</v>
      </c>
      <c r="D53" s="22">
        <v>0</v>
      </c>
      <c r="E53" s="22">
        <v>2.8</v>
      </c>
      <c r="F53" s="22">
        <v>6</v>
      </c>
      <c r="G53" s="22">
        <v>4</v>
      </c>
      <c r="H53" s="22">
        <v>3</v>
      </c>
      <c r="I53" s="22">
        <v>3</v>
      </c>
      <c r="J53" s="22">
        <v>3</v>
      </c>
      <c r="K53" s="22">
        <v>34.94</v>
      </c>
      <c r="L53" s="45">
        <v>54.81</v>
      </c>
      <c r="M53" s="17">
        <v>170.5</v>
      </c>
      <c r="N53" s="17">
        <v>86.1</v>
      </c>
      <c r="O53" s="22">
        <v>1</v>
      </c>
      <c r="P53" s="10" t="s">
        <v>24</v>
      </c>
      <c r="Q53" s="28">
        <v>1</v>
      </c>
      <c r="R53" s="12">
        <f t="shared" si="5"/>
        <v>19.870000000000005</v>
      </c>
      <c r="S53" s="49">
        <f t="shared" si="3"/>
        <v>56.868918145392122</v>
      </c>
      <c r="T53" s="12">
        <f t="shared" si="7"/>
        <v>-84.4</v>
      </c>
      <c r="U53" s="49">
        <f t="shared" si="4"/>
        <v>-49.50146627565983</v>
      </c>
      <c r="V53" s="49">
        <f t="shared" si="6"/>
        <v>135.56</v>
      </c>
    </row>
    <row r="54" spans="1:22" x14ac:dyDescent="0.3">
      <c r="A54" s="22">
        <v>78</v>
      </c>
      <c r="B54" s="22">
        <v>74</v>
      </c>
      <c r="C54" s="22">
        <v>2</v>
      </c>
      <c r="D54" s="22">
        <v>0</v>
      </c>
      <c r="E54" s="22">
        <v>1</v>
      </c>
      <c r="F54" s="22">
        <v>2</v>
      </c>
      <c r="G54" s="22">
        <v>0</v>
      </c>
      <c r="H54" s="22">
        <v>2</v>
      </c>
      <c r="I54" s="22">
        <v>0</v>
      </c>
      <c r="J54" s="42"/>
      <c r="K54" s="22">
        <v>2.12</v>
      </c>
      <c r="L54" s="45">
        <v>1.53</v>
      </c>
      <c r="M54" s="22">
        <v>19</v>
      </c>
      <c r="N54" s="22">
        <v>12</v>
      </c>
      <c r="O54" s="22">
        <v>1</v>
      </c>
      <c r="P54" s="10" t="s">
        <v>22</v>
      </c>
      <c r="Q54" s="28">
        <v>2</v>
      </c>
      <c r="R54" s="12">
        <f t="shared" si="5"/>
        <v>-0.59000000000000008</v>
      </c>
      <c r="S54" s="49">
        <f t="shared" si="3"/>
        <v>-27.830188679245289</v>
      </c>
      <c r="T54" s="12">
        <f t="shared" si="7"/>
        <v>-7</v>
      </c>
      <c r="U54" s="49">
        <f t="shared" si="4"/>
        <v>-36.84210526315789</v>
      </c>
      <c r="V54" s="49">
        <f t="shared" si="6"/>
        <v>16.88</v>
      </c>
    </row>
    <row r="55" spans="1:22" x14ac:dyDescent="0.3">
      <c r="A55" s="23">
        <v>80</v>
      </c>
      <c r="B55" s="23">
        <v>76</v>
      </c>
      <c r="C55" s="23">
        <v>1</v>
      </c>
      <c r="D55" s="23">
        <v>1</v>
      </c>
      <c r="E55" s="23">
        <v>1</v>
      </c>
      <c r="F55" s="23">
        <v>22</v>
      </c>
      <c r="G55" s="23">
        <v>19</v>
      </c>
      <c r="H55" s="23"/>
      <c r="I55" s="23"/>
      <c r="J55" s="23">
        <v>4</v>
      </c>
      <c r="K55" s="23">
        <v>19.48</v>
      </c>
      <c r="L55" s="45">
        <v>170.67</v>
      </c>
      <c r="M55" s="19">
        <v>97</v>
      </c>
      <c r="N55" s="19">
        <v>111</v>
      </c>
      <c r="O55" s="23">
        <v>1</v>
      </c>
      <c r="P55" s="10" t="s">
        <v>65</v>
      </c>
      <c r="Q55" s="28">
        <v>2</v>
      </c>
      <c r="R55" s="12">
        <f t="shared" si="5"/>
        <v>151.19</v>
      </c>
      <c r="S55" s="49">
        <f t="shared" si="3"/>
        <v>776.12936344969194</v>
      </c>
      <c r="T55" s="12">
        <f t="shared" si="7"/>
        <v>14</v>
      </c>
      <c r="U55" s="49">
        <f t="shared" si="4"/>
        <v>14.432989690721648</v>
      </c>
      <c r="V55" s="49">
        <f t="shared" si="6"/>
        <v>77.52</v>
      </c>
    </row>
    <row r="56" spans="1:22" x14ac:dyDescent="0.3">
      <c r="A56" s="22">
        <v>81</v>
      </c>
      <c r="B56" s="22">
        <v>82</v>
      </c>
      <c r="C56" s="22">
        <v>2</v>
      </c>
      <c r="D56" s="22">
        <v>0</v>
      </c>
      <c r="E56" s="22">
        <v>13</v>
      </c>
      <c r="F56" s="22">
        <v>5</v>
      </c>
      <c r="G56" s="22">
        <v>2</v>
      </c>
      <c r="H56" s="22"/>
      <c r="I56" s="22"/>
      <c r="J56" s="22">
        <v>0</v>
      </c>
      <c r="K56" s="22">
        <v>4.3499999999999996</v>
      </c>
      <c r="L56" s="45">
        <v>9.19</v>
      </c>
      <c r="M56" s="10">
        <v>10</v>
      </c>
      <c r="N56" s="10">
        <v>2</v>
      </c>
      <c r="O56" s="22">
        <v>1</v>
      </c>
      <c r="P56" s="10" t="s">
        <v>18</v>
      </c>
      <c r="Q56" s="28">
        <v>2</v>
      </c>
      <c r="R56" s="12">
        <f t="shared" si="5"/>
        <v>4.84</v>
      </c>
      <c r="S56" s="49">
        <f t="shared" si="3"/>
        <v>111.26436781609198</v>
      </c>
      <c r="T56" s="12">
        <f t="shared" si="7"/>
        <v>-8</v>
      </c>
      <c r="U56" s="49">
        <f t="shared" si="4"/>
        <v>-80</v>
      </c>
      <c r="V56" s="49">
        <f t="shared" si="6"/>
        <v>5.65</v>
      </c>
    </row>
    <row r="57" spans="1:22" x14ac:dyDescent="0.3">
      <c r="A57" s="22">
        <v>82</v>
      </c>
      <c r="B57" s="22">
        <v>85</v>
      </c>
      <c r="C57" s="22">
        <v>2</v>
      </c>
      <c r="D57" s="22">
        <v>1</v>
      </c>
      <c r="E57" s="22">
        <v>1</v>
      </c>
      <c r="F57" s="22">
        <v>2</v>
      </c>
      <c r="G57" s="22">
        <v>0</v>
      </c>
      <c r="H57" s="22">
        <v>3</v>
      </c>
      <c r="I57" s="22">
        <v>1</v>
      </c>
      <c r="J57" s="22">
        <v>2</v>
      </c>
      <c r="K57" s="22">
        <v>5.33</v>
      </c>
      <c r="L57" s="45">
        <v>22.85</v>
      </c>
      <c r="M57" s="24">
        <v>23.9</v>
      </c>
      <c r="N57" s="24">
        <v>15.1</v>
      </c>
      <c r="O57" s="22">
        <v>2</v>
      </c>
      <c r="P57" s="33" t="s">
        <v>66</v>
      </c>
      <c r="Q57" s="28">
        <v>0</v>
      </c>
      <c r="R57" s="12">
        <f t="shared" si="5"/>
        <v>17.520000000000003</v>
      </c>
      <c r="S57" s="49">
        <f t="shared" si="3"/>
        <v>328.70544090056291</v>
      </c>
      <c r="T57" s="12">
        <f t="shared" si="7"/>
        <v>-8.7999999999999989</v>
      </c>
      <c r="U57" s="49">
        <f t="shared" si="4"/>
        <v>-36.820083682008367</v>
      </c>
      <c r="V57" s="49">
        <f t="shared" si="6"/>
        <v>18.57</v>
      </c>
    </row>
    <row r="58" spans="1:22" x14ac:dyDescent="0.3">
      <c r="A58" s="22">
        <v>84</v>
      </c>
      <c r="B58" s="22">
        <v>86</v>
      </c>
      <c r="C58" s="22">
        <v>2</v>
      </c>
      <c r="D58" s="22">
        <v>1</v>
      </c>
      <c r="E58" s="22">
        <v>1.5</v>
      </c>
      <c r="F58" s="22">
        <v>12</v>
      </c>
      <c r="G58" s="22">
        <v>3</v>
      </c>
      <c r="H58" s="22">
        <v>4</v>
      </c>
      <c r="I58" s="22">
        <v>2</v>
      </c>
      <c r="J58" s="22">
        <v>4</v>
      </c>
      <c r="K58" s="22">
        <v>4.6900000000000004</v>
      </c>
      <c r="L58" s="45">
        <v>17.27</v>
      </c>
      <c r="M58" s="10">
        <v>24</v>
      </c>
      <c r="N58" s="10">
        <v>14</v>
      </c>
      <c r="O58" s="22">
        <v>1</v>
      </c>
      <c r="P58" s="10" t="s">
        <v>67</v>
      </c>
      <c r="Q58" s="28">
        <v>2</v>
      </c>
      <c r="R58" s="12">
        <f t="shared" si="5"/>
        <v>12.579999999999998</v>
      </c>
      <c r="S58" s="49">
        <f t="shared" si="3"/>
        <v>268.230277185501</v>
      </c>
      <c r="T58" s="12">
        <f t="shared" si="7"/>
        <v>-10</v>
      </c>
      <c r="U58" s="49">
        <f t="shared" si="4"/>
        <v>-41.666666666666671</v>
      </c>
      <c r="V58" s="49">
        <f t="shared" si="6"/>
        <v>19.309999999999999</v>
      </c>
    </row>
    <row r="59" spans="1:22" x14ac:dyDescent="0.3">
      <c r="A59" s="22">
        <v>87</v>
      </c>
      <c r="B59" s="22">
        <v>79</v>
      </c>
      <c r="C59" s="22">
        <v>2</v>
      </c>
      <c r="D59" s="22">
        <v>0</v>
      </c>
      <c r="E59" s="22">
        <v>22.8</v>
      </c>
      <c r="F59" s="22">
        <v>8</v>
      </c>
      <c r="G59" s="22">
        <v>8</v>
      </c>
      <c r="H59" s="22">
        <v>4</v>
      </c>
      <c r="I59" s="22">
        <v>4</v>
      </c>
      <c r="J59" s="42"/>
      <c r="K59" s="22">
        <v>11.3</v>
      </c>
      <c r="L59" s="45">
        <v>19.260000000000002</v>
      </c>
      <c r="M59" s="10">
        <v>67</v>
      </c>
      <c r="N59" s="10">
        <v>16</v>
      </c>
      <c r="O59" s="22">
        <v>1</v>
      </c>
      <c r="P59" s="10" t="s">
        <v>57</v>
      </c>
      <c r="Q59" s="28">
        <v>0</v>
      </c>
      <c r="R59" s="12">
        <f t="shared" si="5"/>
        <v>7.9600000000000009</v>
      </c>
      <c r="S59" s="49">
        <f t="shared" si="3"/>
        <v>70.442477876106196</v>
      </c>
      <c r="T59" s="12">
        <f t="shared" si="7"/>
        <v>-51</v>
      </c>
      <c r="U59" s="49">
        <f t="shared" si="4"/>
        <v>-76.119402985074629</v>
      </c>
      <c r="V59" s="49">
        <f t="shared" si="6"/>
        <v>55.7</v>
      </c>
    </row>
    <row r="60" spans="1:22" x14ac:dyDescent="0.3">
      <c r="A60" s="22">
        <v>89</v>
      </c>
      <c r="B60" s="22">
        <v>73</v>
      </c>
      <c r="C60" s="22">
        <v>2</v>
      </c>
      <c r="D60" s="22">
        <v>0</v>
      </c>
      <c r="E60" s="22">
        <v>1.8</v>
      </c>
      <c r="F60" s="22">
        <v>1</v>
      </c>
      <c r="G60" s="22">
        <v>0</v>
      </c>
      <c r="H60" s="22">
        <v>2</v>
      </c>
      <c r="I60" s="22">
        <v>1</v>
      </c>
      <c r="J60" s="22">
        <v>0</v>
      </c>
      <c r="K60" s="22">
        <v>17.2</v>
      </c>
      <c r="L60" s="45">
        <v>17.59</v>
      </c>
      <c r="M60" s="10">
        <v>40</v>
      </c>
      <c r="N60" s="10">
        <v>0</v>
      </c>
      <c r="O60" s="22">
        <v>1</v>
      </c>
      <c r="P60" s="10" t="s">
        <v>24</v>
      </c>
      <c r="Q60" s="28">
        <v>1</v>
      </c>
      <c r="R60" s="12">
        <f t="shared" si="5"/>
        <v>0.39000000000000057</v>
      </c>
      <c r="S60" s="49">
        <f t="shared" si="3"/>
        <v>2.2674418604651194</v>
      </c>
      <c r="T60" s="12">
        <f t="shared" si="7"/>
        <v>-40</v>
      </c>
      <c r="U60" s="49">
        <f t="shared" si="4"/>
        <v>-100</v>
      </c>
      <c r="V60" s="49">
        <f t="shared" si="6"/>
        <v>22.8</v>
      </c>
    </row>
    <row r="61" spans="1:22" x14ac:dyDescent="0.3">
      <c r="A61" s="22">
        <v>91</v>
      </c>
      <c r="B61" s="22">
        <v>79</v>
      </c>
      <c r="C61" s="22">
        <v>2</v>
      </c>
      <c r="D61" s="22">
        <v>1</v>
      </c>
      <c r="E61" s="22">
        <v>1.5</v>
      </c>
      <c r="F61" s="22">
        <v>6</v>
      </c>
      <c r="G61" s="22">
        <v>0</v>
      </c>
      <c r="H61" s="22">
        <v>3</v>
      </c>
      <c r="I61" s="22">
        <v>1</v>
      </c>
      <c r="J61" s="42"/>
      <c r="K61" s="22">
        <v>2.09</v>
      </c>
      <c r="L61" s="45">
        <v>1.45</v>
      </c>
      <c r="M61" s="10">
        <v>13</v>
      </c>
      <c r="N61" s="10">
        <v>0</v>
      </c>
      <c r="O61" s="22">
        <v>1</v>
      </c>
      <c r="P61" s="10" t="s">
        <v>32</v>
      </c>
      <c r="Q61" s="34">
        <v>1</v>
      </c>
      <c r="R61" s="12">
        <f t="shared" si="5"/>
        <v>-0.6399999999999999</v>
      </c>
      <c r="S61" s="49">
        <f t="shared" si="3"/>
        <v>-30.62200956937799</v>
      </c>
      <c r="T61" s="12">
        <f t="shared" si="7"/>
        <v>-13</v>
      </c>
      <c r="U61" s="49">
        <f t="shared" si="4"/>
        <v>-100</v>
      </c>
      <c r="V61" s="49">
        <f t="shared" si="6"/>
        <v>10.91</v>
      </c>
    </row>
    <row r="62" spans="1:22" x14ac:dyDescent="0.3">
      <c r="A62" s="22">
        <v>94</v>
      </c>
      <c r="B62" s="22">
        <v>65</v>
      </c>
      <c r="C62" s="22">
        <v>1</v>
      </c>
      <c r="D62" s="22">
        <v>0</v>
      </c>
      <c r="E62" s="22">
        <v>11.2</v>
      </c>
      <c r="F62" s="22">
        <v>7</v>
      </c>
      <c r="G62" s="22">
        <v>13</v>
      </c>
      <c r="H62" s="22">
        <v>3</v>
      </c>
      <c r="I62" s="22">
        <v>4</v>
      </c>
      <c r="J62" s="22">
        <v>3</v>
      </c>
      <c r="K62" s="22">
        <v>3.42</v>
      </c>
      <c r="L62" s="47">
        <v>8.43</v>
      </c>
      <c r="M62" s="10">
        <v>109</v>
      </c>
      <c r="N62" s="10">
        <v>103</v>
      </c>
      <c r="O62" s="22">
        <v>1</v>
      </c>
      <c r="P62" s="10" t="s">
        <v>57</v>
      </c>
      <c r="Q62" s="35">
        <v>0</v>
      </c>
      <c r="R62" s="12">
        <f t="shared" si="5"/>
        <v>5.01</v>
      </c>
      <c r="S62" s="49">
        <f t="shared" si="3"/>
        <v>146.49122807017542</v>
      </c>
      <c r="T62" s="12">
        <f t="shared" si="7"/>
        <v>-6</v>
      </c>
      <c r="U62" s="49">
        <f t="shared" si="4"/>
        <v>-5.5045871559633035</v>
      </c>
      <c r="V62" s="49">
        <f t="shared" si="6"/>
        <v>105.58</v>
      </c>
    </row>
    <row r="63" spans="1:22" x14ac:dyDescent="0.3">
      <c r="A63" s="22">
        <v>95</v>
      </c>
      <c r="B63" s="22">
        <v>67</v>
      </c>
      <c r="C63" s="22">
        <v>2</v>
      </c>
      <c r="D63" s="22">
        <v>0</v>
      </c>
      <c r="E63" s="22">
        <v>4.2</v>
      </c>
      <c r="F63" s="22">
        <v>2</v>
      </c>
      <c r="G63" s="22">
        <v>0</v>
      </c>
      <c r="H63" s="22">
        <v>1</v>
      </c>
      <c r="I63" s="22">
        <v>0</v>
      </c>
      <c r="J63" s="22">
        <v>5</v>
      </c>
      <c r="K63" s="22">
        <v>1.4</v>
      </c>
      <c r="L63" s="47">
        <v>7.88</v>
      </c>
      <c r="M63" s="10">
        <v>117</v>
      </c>
      <c r="N63" s="10">
        <v>86</v>
      </c>
      <c r="O63" s="22">
        <v>1</v>
      </c>
      <c r="P63" s="10" t="s">
        <v>69</v>
      </c>
      <c r="Q63" s="35">
        <v>0</v>
      </c>
      <c r="R63" s="12">
        <f t="shared" si="5"/>
        <v>6.48</v>
      </c>
      <c r="S63" s="49">
        <f t="shared" si="3"/>
        <v>462.85714285714289</v>
      </c>
      <c r="T63" s="12">
        <f t="shared" si="7"/>
        <v>-31</v>
      </c>
      <c r="U63" s="49">
        <f t="shared" si="4"/>
        <v>-26.495726495726498</v>
      </c>
      <c r="V63" s="49">
        <f t="shared" si="6"/>
        <v>115.6</v>
      </c>
    </row>
    <row r="64" spans="1:22" x14ac:dyDescent="0.3">
      <c r="A64" s="22">
        <v>97</v>
      </c>
      <c r="B64" s="22">
        <v>72</v>
      </c>
      <c r="C64" s="22">
        <v>2</v>
      </c>
      <c r="D64" s="22">
        <v>1</v>
      </c>
      <c r="E64" s="22">
        <v>1.3</v>
      </c>
      <c r="F64" s="22">
        <v>20</v>
      </c>
      <c r="G64" s="22">
        <v>18</v>
      </c>
      <c r="H64" s="22">
        <v>4</v>
      </c>
      <c r="I64" s="22">
        <v>4</v>
      </c>
      <c r="J64" s="42"/>
      <c r="K64" s="22">
        <v>32.380000000000003</v>
      </c>
      <c r="L64" s="47">
        <v>149.97999999999999</v>
      </c>
      <c r="M64" s="32">
        <v>123.8</v>
      </c>
      <c r="N64" s="32">
        <v>41.4</v>
      </c>
      <c r="O64" s="22">
        <v>1</v>
      </c>
      <c r="P64" s="10" t="s">
        <v>71</v>
      </c>
      <c r="Q64" s="35">
        <v>0</v>
      </c>
      <c r="R64" s="12">
        <f t="shared" si="5"/>
        <v>117.6</v>
      </c>
      <c r="S64" s="49">
        <f t="shared" si="3"/>
        <v>363.18715256331063</v>
      </c>
      <c r="T64" s="12">
        <f t="shared" si="7"/>
        <v>-82.4</v>
      </c>
      <c r="U64" s="49">
        <f t="shared" si="4"/>
        <v>-66.558966074313417</v>
      </c>
      <c r="V64" s="49">
        <f t="shared" si="6"/>
        <v>91.419999999999987</v>
      </c>
    </row>
    <row r="65" spans="1:22" x14ac:dyDescent="0.3">
      <c r="A65" s="22">
        <v>98</v>
      </c>
      <c r="B65" s="22">
        <v>66</v>
      </c>
      <c r="C65" s="22">
        <v>1</v>
      </c>
      <c r="D65" s="22">
        <v>1</v>
      </c>
      <c r="E65" s="22">
        <v>4.3</v>
      </c>
      <c r="F65" s="22">
        <v>14</v>
      </c>
      <c r="G65" s="22">
        <v>12</v>
      </c>
      <c r="H65" s="22">
        <v>4</v>
      </c>
      <c r="I65" s="22">
        <v>4</v>
      </c>
      <c r="J65" s="22">
        <v>4</v>
      </c>
      <c r="K65" s="22">
        <v>38.85</v>
      </c>
      <c r="L65" s="47">
        <v>157.16999999999999</v>
      </c>
      <c r="M65" s="17">
        <v>203.3</v>
      </c>
      <c r="N65" s="17">
        <v>52.6</v>
      </c>
      <c r="O65" s="22">
        <v>1</v>
      </c>
      <c r="P65" s="10" t="s">
        <v>57</v>
      </c>
      <c r="Q65" s="35">
        <v>2</v>
      </c>
      <c r="R65" s="12">
        <f t="shared" si="5"/>
        <v>118.32</v>
      </c>
      <c r="S65" s="49">
        <f t="shared" si="3"/>
        <v>304.55598455598454</v>
      </c>
      <c r="T65" s="12">
        <f t="shared" si="7"/>
        <v>-150.70000000000002</v>
      </c>
      <c r="U65" s="49">
        <f t="shared" si="4"/>
        <v>-74.126906050172153</v>
      </c>
      <c r="V65" s="49">
        <f t="shared" si="6"/>
        <v>164.45000000000002</v>
      </c>
    </row>
    <row r="66" spans="1:22" x14ac:dyDescent="0.3">
      <c r="A66" s="22">
        <v>101</v>
      </c>
      <c r="B66" s="22">
        <v>75</v>
      </c>
      <c r="C66" s="22">
        <v>1</v>
      </c>
      <c r="D66" s="22">
        <v>1</v>
      </c>
      <c r="E66" s="22">
        <v>1.8</v>
      </c>
      <c r="F66" s="22">
        <v>14</v>
      </c>
      <c r="G66" s="22" t="s">
        <v>19</v>
      </c>
      <c r="H66" s="22">
        <v>4</v>
      </c>
      <c r="I66" s="22"/>
      <c r="J66" s="22">
        <v>6</v>
      </c>
      <c r="K66" s="22">
        <v>0.36</v>
      </c>
      <c r="L66" s="47">
        <v>41.98</v>
      </c>
      <c r="M66" s="32">
        <v>34.799999999999997</v>
      </c>
      <c r="N66" s="32">
        <v>11.9</v>
      </c>
      <c r="O66" s="22">
        <v>1</v>
      </c>
      <c r="P66" s="10" t="s">
        <v>43</v>
      </c>
      <c r="Q66" s="35">
        <v>2</v>
      </c>
      <c r="R66" s="12">
        <f t="shared" ref="R66:R97" si="8">L66-K66</f>
        <v>41.62</v>
      </c>
      <c r="S66" s="49">
        <f t="shared" si="3"/>
        <v>11561.111111111111</v>
      </c>
      <c r="T66" s="12">
        <f t="shared" si="7"/>
        <v>-22.9</v>
      </c>
      <c r="U66" s="49">
        <f t="shared" si="4"/>
        <v>-65.804597701149419</v>
      </c>
      <c r="V66" s="49">
        <f t="shared" ref="V66:V97" si="9">M66-K66</f>
        <v>34.44</v>
      </c>
    </row>
    <row r="67" spans="1:22" x14ac:dyDescent="0.3">
      <c r="A67" s="22">
        <v>102</v>
      </c>
      <c r="B67" s="22">
        <v>80</v>
      </c>
      <c r="C67" s="22">
        <v>1</v>
      </c>
      <c r="D67" s="22">
        <v>1</v>
      </c>
      <c r="E67" s="22">
        <v>1.6</v>
      </c>
      <c r="F67" s="22">
        <v>16</v>
      </c>
      <c r="G67" s="22">
        <v>15</v>
      </c>
      <c r="H67" s="22">
        <v>5</v>
      </c>
      <c r="I67" s="22">
        <v>4</v>
      </c>
      <c r="J67" s="42"/>
      <c r="K67" s="22">
        <v>0.48</v>
      </c>
      <c r="L67" s="47">
        <v>55.69</v>
      </c>
      <c r="M67" s="22">
        <v>3</v>
      </c>
      <c r="N67" s="22">
        <v>46</v>
      </c>
      <c r="O67" s="22">
        <v>1</v>
      </c>
      <c r="P67" s="10" t="s">
        <v>27</v>
      </c>
      <c r="Q67" s="35">
        <v>2</v>
      </c>
      <c r="R67" s="12">
        <f t="shared" si="8"/>
        <v>55.21</v>
      </c>
      <c r="S67" s="49">
        <f t="shared" si="3"/>
        <v>11502.083333333334</v>
      </c>
      <c r="T67" s="12">
        <f t="shared" si="7"/>
        <v>43</v>
      </c>
      <c r="U67" s="49">
        <f t="shared" si="4"/>
        <v>1433.3333333333335</v>
      </c>
      <c r="V67" s="49">
        <f t="shared" si="9"/>
        <v>2.52</v>
      </c>
    </row>
    <row r="68" spans="1:22" x14ac:dyDescent="0.3">
      <c r="A68" s="22">
        <v>103</v>
      </c>
      <c r="B68" s="22">
        <v>77</v>
      </c>
      <c r="C68" s="22">
        <v>1</v>
      </c>
      <c r="D68" s="22">
        <v>1</v>
      </c>
      <c r="E68" s="22">
        <v>1.3</v>
      </c>
      <c r="F68" s="22">
        <v>6</v>
      </c>
      <c r="G68" s="22">
        <v>2</v>
      </c>
      <c r="H68" s="22">
        <v>3</v>
      </c>
      <c r="I68" s="22">
        <v>3</v>
      </c>
      <c r="J68" s="22">
        <v>2</v>
      </c>
      <c r="K68" s="22">
        <v>0.49</v>
      </c>
      <c r="L68" s="47">
        <v>3.42</v>
      </c>
      <c r="M68" s="22">
        <v>5</v>
      </c>
      <c r="N68" s="22">
        <v>7</v>
      </c>
      <c r="O68" s="22">
        <v>2</v>
      </c>
      <c r="P68" s="10" t="s">
        <v>29</v>
      </c>
      <c r="Q68" s="35">
        <v>0</v>
      </c>
      <c r="R68" s="12">
        <f t="shared" si="8"/>
        <v>2.9299999999999997</v>
      </c>
      <c r="S68" s="49">
        <f t="shared" ref="S68:S131" si="10">(R68/K68)*100</f>
        <v>597.95918367346928</v>
      </c>
      <c r="T68" s="12">
        <f t="shared" si="7"/>
        <v>2</v>
      </c>
      <c r="U68" s="49">
        <f t="shared" si="4"/>
        <v>40</v>
      </c>
      <c r="V68" s="49">
        <f t="shared" si="9"/>
        <v>4.51</v>
      </c>
    </row>
    <row r="69" spans="1:22" x14ac:dyDescent="0.3">
      <c r="A69" s="22">
        <v>104</v>
      </c>
      <c r="B69" s="22">
        <v>78</v>
      </c>
      <c r="C69" s="22">
        <v>1</v>
      </c>
      <c r="D69" s="22">
        <v>1</v>
      </c>
      <c r="E69" s="22">
        <v>1.5</v>
      </c>
      <c r="F69" s="22">
        <v>11</v>
      </c>
      <c r="G69" s="22">
        <v>2</v>
      </c>
      <c r="H69" s="22">
        <v>4</v>
      </c>
      <c r="I69" s="22">
        <v>1</v>
      </c>
      <c r="J69" s="42"/>
      <c r="K69" s="22">
        <v>4.17</v>
      </c>
      <c r="L69" s="47">
        <v>6.49</v>
      </c>
      <c r="M69" s="22">
        <v>45</v>
      </c>
      <c r="N69" s="22">
        <v>0</v>
      </c>
      <c r="O69" s="22">
        <v>1</v>
      </c>
      <c r="P69" s="10" t="s">
        <v>74</v>
      </c>
      <c r="Q69" s="35">
        <v>2</v>
      </c>
      <c r="R69" s="12">
        <f t="shared" si="8"/>
        <v>2.3200000000000003</v>
      </c>
      <c r="S69" s="49">
        <f t="shared" si="10"/>
        <v>55.635491606714638</v>
      </c>
      <c r="T69" s="12">
        <f t="shared" si="7"/>
        <v>-45</v>
      </c>
      <c r="U69" s="49">
        <f t="shared" ref="U69:U132" si="11">(T69/M69)*100</f>
        <v>-100</v>
      </c>
      <c r="V69" s="49">
        <f t="shared" si="9"/>
        <v>40.83</v>
      </c>
    </row>
    <row r="70" spans="1:22" x14ac:dyDescent="0.3">
      <c r="A70" s="23">
        <v>105</v>
      </c>
      <c r="B70" s="23">
        <v>60</v>
      </c>
      <c r="C70" s="23">
        <v>2</v>
      </c>
      <c r="D70" s="23">
        <v>0</v>
      </c>
      <c r="E70" s="23">
        <v>12.1</v>
      </c>
      <c r="F70" s="23">
        <v>21</v>
      </c>
      <c r="G70" s="23" t="s">
        <v>75</v>
      </c>
      <c r="H70" s="23"/>
      <c r="I70" s="23">
        <v>6</v>
      </c>
      <c r="J70" s="23">
        <v>6</v>
      </c>
      <c r="K70" s="23">
        <v>59.6</v>
      </c>
      <c r="L70" s="47">
        <v>140.6</v>
      </c>
      <c r="M70" s="23">
        <v>116</v>
      </c>
      <c r="N70" s="23">
        <v>142</v>
      </c>
      <c r="O70" s="23">
        <v>1</v>
      </c>
      <c r="P70" s="19" t="s">
        <v>76</v>
      </c>
      <c r="Q70" s="35">
        <v>0</v>
      </c>
      <c r="R70" s="12">
        <f t="shared" si="8"/>
        <v>81</v>
      </c>
      <c r="S70" s="49">
        <f t="shared" si="10"/>
        <v>135.90604026845637</v>
      </c>
      <c r="T70" s="12">
        <f t="shared" si="7"/>
        <v>26</v>
      </c>
      <c r="U70" s="49">
        <f t="shared" si="11"/>
        <v>22.413793103448278</v>
      </c>
      <c r="V70" s="49">
        <f t="shared" si="9"/>
        <v>56.4</v>
      </c>
    </row>
    <row r="71" spans="1:22" x14ac:dyDescent="0.3">
      <c r="A71" s="22">
        <v>107</v>
      </c>
      <c r="B71" s="22">
        <v>80</v>
      </c>
      <c r="C71" s="22">
        <v>1</v>
      </c>
      <c r="D71" s="22">
        <v>0</v>
      </c>
      <c r="E71" s="22">
        <v>3.1</v>
      </c>
      <c r="F71" s="22">
        <v>13</v>
      </c>
      <c r="G71" s="22">
        <v>6</v>
      </c>
      <c r="H71" s="22">
        <v>5</v>
      </c>
      <c r="I71" s="22">
        <v>4</v>
      </c>
      <c r="J71" s="22">
        <v>0</v>
      </c>
      <c r="K71" s="22">
        <v>28.44</v>
      </c>
      <c r="L71" s="47">
        <v>37.479999999999997</v>
      </c>
      <c r="M71" s="22">
        <v>56</v>
      </c>
      <c r="N71" s="22">
        <v>10</v>
      </c>
      <c r="O71" s="22">
        <v>1</v>
      </c>
      <c r="P71" s="10" t="s">
        <v>24</v>
      </c>
      <c r="Q71" s="35">
        <v>1</v>
      </c>
      <c r="R71" s="12">
        <f t="shared" si="8"/>
        <v>9.0399999999999956</v>
      </c>
      <c r="S71" s="49">
        <f t="shared" si="10"/>
        <v>31.786216596343163</v>
      </c>
      <c r="T71" s="12">
        <f t="shared" si="7"/>
        <v>-46</v>
      </c>
      <c r="U71" s="49">
        <f t="shared" si="11"/>
        <v>-82.142857142857139</v>
      </c>
      <c r="V71" s="49">
        <f t="shared" si="9"/>
        <v>27.56</v>
      </c>
    </row>
    <row r="72" spans="1:22" x14ac:dyDescent="0.3">
      <c r="A72" s="22">
        <v>111</v>
      </c>
      <c r="B72" s="22">
        <v>46</v>
      </c>
      <c r="C72" s="22">
        <v>1</v>
      </c>
      <c r="D72" s="22">
        <v>0</v>
      </c>
      <c r="E72" s="22">
        <v>12.1</v>
      </c>
      <c r="F72" s="22">
        <v>1</v>
      </c>
      <c r="G72" s="22">
        <v>1</v>
      </c>
      <c r="H72" s="22">
        <v>1</v>
      </c>
      <c r="I72" s="22">
        <v>1</v>
      </c>
      <c r="J72" s="22">
        <v>1</v>
      </c>
      <c r="K72" s="22">
        <v>9.6</v>
      </c>
      <c r="L72" s="47">
        <v>11.91</v>
      </c>
      <c r="M72" s="22">
        <v>3</v>
      </c>
      <c r="N72" s="22">
        <v>0</v>
      </c>
      <c r="O72" s="22">
        <v>1</v>
      </c>
      <c r="P72" s="10" t="s">
        <v>55</v>
      </c>
      <c r="Q72" s="35">
        <v>1</v>
      </c>
      <c r="R72" s="12">
        <f t="shared" si="8"/>
        <v>2.3100000000000005</v>
      </c>
      <c r="S72" s="49">
        <f t="shared" si="10"/>
        <v>24.062500000000007</v>
      </c>
      <c r="T72" s="12">
        <f t="shared" si="7"/>
        <v>-3</v>
      </c>
      <c r="U72" s="49">
        <f t="shared" si="11"/>
        <v>-100</v>
      </c>
      <c r="V72" s="49">
        <f t="shared" si="9"/>
        <v>-6.6</v>
      </c>
    </row>
    <row r="73" spans="1:22" x14ac:dyDescent="0.3">
      <c r="A73" s="22">
        <v>112</v>
      </c>
      <c r="B73" s="22">
        <v>74</v>
      </c>
      <c r="C73" s="22">
        <v>1</v>
      </c>
      <c r="D73" s="22">
        <v>0</v>
      </c>
      <c r="E73" s="22">
        <v>4</v>
      </c>
      <c r="F73" s="22">
        <v>2</v>
      </c>
      <c r="G73" s="22">
        <v>1</v>
      </c>
      <c r="H73" s="22">
        <v>1</v>
      </c>
      <c r="I73" s="22">
        <v>1</v>
      </c>
      <c r="J73" s="22">
        <v>1</v>
      </c>
      <c r="K73" s="22">
        <v>0.13</v>
      </c>
      <c r="L73" s="47">
        <v>0.85</v>
      </c>
      <c r="M73" s="22">
        <v>21</v>
      </c>
      <c r="N73" s="22">
        <v>20</v>
      </c>
      <c r="O73" s="22">
        <v>1</v>
      </c>
      <c r="P73" s="10" t="s">
        <v>18</v>
      </c>
      <c r="Q73" s="35">
        <v>1</v>
      </c>
      <c r="R73" s="12">
        <f t="shared" si="8"/>
        <v>0.72</v>
      </c>
      <c r="S73" s="49">
        <f t="shared" si="10"/>
        <v>553.84615384615381</v>
      </c>
      <c r="T73" s="12">
        <f t="shared" si="7"/>
        <v>-1</v>
      </c>
      <c r="U73" s="49">
        <f t="shared" si="11"/>
        <v>-4.7619047619047619</v>
      </c>
      <c r="V73" s="49">
        <f t="shared" si="9"/>
        <v>20.87</v>
      </c>
    </row>
    <row r="74" spans="1:22" x14ac:dyDescent="0.3">
      <c r="A74" s="22">
        <v>116</v>
      </c>
      <c r="B74" s="22">
        <v>59</v>
      </c>
      <c r="C74" s="22">
        <v>1</v>
      </c>
      <c r="D74" s="22">
        <v>0</v>
      </c>
      <c r="E74" s="22">
        <v>10.5</v>
      </c>
      <c r="F74" s="22">
        <v>13</v>
      </c>
      <c r="G74" s="22" t="s">
        <v>19</v>
      </c>
      <c r="H74" s="22"/>
      <c r="I74" s="22"/>
      <c r="J74" s="22">
        <v>3</v>
      </c>
      <c r="K74" s="22">
        <v>155.79</v>
      </c>
      <c r="L74" s="47">
        <v>215.18</v>
      </c>
      <c r="M74" s="22">
        <v>83</v>
      </c>
      <c r="N74" s="22">
        <v>88</v>
      </c>
      <c r="O74" s="22">
        <v>1</v>
      </c>
      <c r="P74" s="10" t="s">
        <v>20</v>
      </c>
      <c r="Q74" s="35">
        <v>2</v>
      </c>
      <c r="R74" s="12">
        <f t="shared" si="8"/>
        <v>59.390000000000015</v>
      </c>
      <c r="S74" s="49">
        <f t="shared" si="10"/>
        <v>38.12183066949099</v>
      </c>
      <c r="T74" s="12">
        <f t="shared" si="7"/>
        <v>5</v>
      </c>
      <c r="U74" s="49">
        <f t="shared" si="11"/>
        <v>6.024096385542169</v>
      </c>
      <c r="V74" s="49">
        <f t="shared" si="9"/>
        <v>-72.789999999999992</v>
      </c>
    </row>
    <row r="75" spans="1:22" x14ac:dyDescent="0.3">
      <c r="A75" s="22">
        <v>117</v>
      </c>
      <c r="B75" s="22">
        <v>54</v>
      </c>
      <c r="C75" s="22">
        <v>1</v>
      </c>
      <c r="D75" s="22">
        <v>1</v>
      </c>
      <c r="E75" s="22">
        <v>1.3</v>
      </c>
      <c r="F75" s="22">
        <v>3</v>
      </c>
      <c r="G75" s="22">
        <v>0</v>
      </c>
      <c r="H75" s="22">
        <v>1</v>
      </c>
      <c r="I75" s="22">
        <v>0</v>
      </c>
      <c r="J75" s="22">
        <v>0</v>
      </c>
      <c r="K75" s="22">
        <v>0.32</v>
      </c>
      <c r="L75" s="47">
        <v>0.36</v>
      </c>
      <c r="M75" s="22">
        <v>21</v>
      </c>
      <c r="N75" s="22">
        <v>0</v>
      </c>
      <c r="O75" s="22">
        <v>1</v>
      </c>
      <c r="P75" s="10" t="s">
        <v>22</v>
      </c>
      <c r="Q75" s="35">
        <v>2</v>
      </c>
      <c r="R75" s="12">
        <f t="shared" si="8"/>
        <v>3.999999999999998E-2</v>
      </c>
      <c r="S75" s="49">
        <f t="shared" si="10"/>
        <v>12.499999999999993</v>
      </c>
      <c r="T75" s="12">
        <f t="shared" si="7"/>
        <v>-21</v>
      </c>
      <c r="U75" s="49">
        <f t="shared" si="11"/>
        <v>-100</v>
      </c>
      <c r="V75" s="49">
        <f t="shared" si="9"/>
        <v>20.68</v>
      </c>
    </row>
    <row r="76" spans="1:22" x14ac:dyDescent="0.3">
      <c r="A76" s="22">
        <v>118</v>
      </c>
      <c r="B76" s="22">
        <v>76</v>
      </c>
      <c r="C76" s="22">
        <v>2</v>
      </c>
      <c r="D76" s="22">
        <v>0</v>
      </c>
      <c r="E76" s="22">
        <v>20.8</v>
      </c>
      <c r="F76" s="22">
        <v>7</v>
      </c>
      <c r="G76" s="22">
        <v>3</v>
      </c>
      <c r="H76" s="22">
        <v>4</v>
      </c>
      <c r="I76" s="22">
        <v>2</v>
      </c>
      <c r="J76" s="22">
        <v>3</v>
      </c>
      <c r="K76" s="22">
        <v>56.99</v>
      </c>
      <c r="L76" s="47">
        <v>66.61</v>
      </c>
      <c r="M76" s="22">
        <v>40</v>
      </c>
      <c r="N76" s="22">
        <v>28</v>
      </c>
      <c r="O76" s="22">
        <v>1</v>
      </c>
      <c r="P76" s="10" t="s">
        <v>24</v>
      </c>
      <c r="Q76" s="35">
        <v>0</v>
      </c>
      <c r="R76" s="12">
        <f t="shared" si="8"/>
        <v>9.6199999999999974</v>
      </c>
      <c r="S76" s="49">
        <f t="shared" si="10"/>
        <v>16.880154413054917</v>
      </c>
      <c r="T76" s="12">
        <f t="shared" si="7"/>
        <v>-12</v>
      </c>
      <c r="U76" s="49">
        <f t="shared" si="11"/>
        <v>-30</v>
      </c>
      <c r="V76" s="49">
        <f t="shared" si="9"/>
        <v>-16.990000000000002</v>
      </c>
    </row>
    <row r="77" spans="1:22" x14ac:dyDescent="0.3">
      <c r="A77" s="22">
        <v>119</v>
      </c>
      <c r="B77" s="22">
        <v>86</v>
      </c>
      <c r="C77" s="22">
        <v>2</v>
      </c>
      <c r="D77" s="22">
        <v>1</v>
      </c>
      <c r="E77" s="22">
        <v>0.9</v>
      </c>
      <c r="F77" s="22">
        <v>5</v>
      </c>
      <c r="G77" s="22">
        <v>0</v>
      </c>
      <c r="H77" s="22">
        <v>3</v>
      </c>
      <c r="I77" s="22">
        <v>0</v>
      </c>
      <c r="J77" s="22">
        <v>0</v>
      </c>
      <c r="K77" s="22">
        <v>5.9</v>
      </c>
      <c r="L77" s="47">
        <v>4.5599999999999996</v>
      </c>
      <c r="M77" s="22">
        <v>6</v>
      </c>
      <c r="N77" s="22">
        <v>0</v>
      </c>
      <c r="O77" s="22">
        <v>1</v>
      </c>
      <c r="P77" s="10" t="s">
        <v>22</v>
      </c>
      <c r="Q77" s="35">
        <v>0</v>
      </c>
      <c r="R77" s="12">
        <f t="shared" si="8"/>
        <v>-1.3400000000000007</v>
      </c>
      <c r="S77" s="49">
        <f t="shared" si="10"/>
        <v>-22.711864406779672</v>
      </c>
      <c r="T77" s="12">
        <f t="shared" si="7"/>
        <v>-6</v>
      </c>
      <c r="U77" s="49">
        <f t="shared" si="11"/>
        <v>-100</v>
      </c>
      <c r="V77" s="49">
        <f t="shared" si="9"/>
        <v>9.9999999999999645E-2</v>
      </c>
    </row>
    <row r="78" spans="1:22" x14ac:dyDescent="0.3">
      <c r="A78" s="23">
        <v>120</v>
      </c>
      <c r="B78" s="23">
        <v>51</v>
      </c>
      <c r="C78" s="23">
        <v>1</v>
      </c>
      <c r="D78" s="23">
        <v>0</v>
      </c>
      <c r="E78" s="23">
        <v>4.2</v>
      </c>
      <c r="F78" s="23">
        <v>3</v>
      </c>
      <c r="G78" s="23">
        <v>2</v>
      </c>
      <c r="H78" s="23">
        <v>3</v>
      </c>
      <c r="I78" s="23">
        <v>2</v>
      </c>
      <c r="J78" s="23">
        <v>2</v>
      </c>
      <c r="K78" s="23">
        <v>7.0000000000000007E-2</v>
      </c>
      <c r="L78" s="47">
        <v>0.19</v>
      </c>
      <c r="M78" s="31">
        <v>4.5999999999999996</v>
      </c>
      <c r="N78" s="31">
        <v>7.6</v>
      </c>
      <c r="O78" s="23">
        <v>2</v>
      </c>
      <c r="P78" s="19" t="s">
        <v>26</v>
      </c>
      <c r="Q78" s="35">
        <v>0</v>
      </c>
      <c r="R78" s="12">
        <f t="shared" si="8"/>
        <v>0.12</v>
      </c>
      <c r="S78" s="49">
        <f t="shared" si="10"/>
        <v>171.42857142857139</v>
      </c>
      <c r="T78" s="12">
        <f t="shared" si="7"/>
        <v>3</v>
      </c>
      <c r="U78" s="49">
        <f t="shared" si="11"/>
        <v>65.217391304347828</v>
      </c>
      <c r="V78" s="49">
        <f t="shared" si="9"/>
        <v>4.5299999999999994</v>
      </c>
    </row>
    <row r="79" spans="1:22" x14ac:dyDescent="0.3">
      <c r="A79" s="22">
        <v>121</v>
      </c>
      <c r="B79" s="22">
        <v>52</v>
      </c>
      <c r="C79" s="22">
        <v>1</v>
      </c>
      <c r="D79" s="22">
        <v>0</v>
      </c>
      <c r="E79" s="22">
        <v>9.6</v>
      </c>
      <c r="F79" s="22">
        <v>4</v>
      </c>
      <c r="G79" s="22">
        <v>1</v>
      </c>
      <c r="H79" s="22">
        <v>3</v>
      </c>
      <c r="I79" s="22">
        <v>1</v>
      </c>
      <c r="J79" s="22">
        <v>1</v>
      </c>
      <c r="K79" s="22">
        <v>4.8</v>
      </c>
      <c r="L79" s="47">
        <v>7.83</v>
      </c>
      <c r="M79" s="10">
        <v>32</v>
      </c>
      <c r="N79" s="10">
        <v>5</v>
      </c>
      <c r="O79" s="22">
        <v>1</v>
      </c>
      <c r="P79" s="10" t="s">
        <v>22</v>
      </c>
      <c r="Q79" s="35">
        <v>0</v>
      </c>
      <c r="R79" s="12">
        <f t="shared" si="8"/>
        <v>3.0300000000000002</v>
      </c>
      <c r="S79" s="49">
        <f t="shared" si="10"/>
        <v>63.125000000000007</v>
      </c>
      <c r="T79" s="12">
        <f t="shared" si="7"/>
        <v>-27</v>
      </c>
      <c r="U79" s="49">
        <f t="shared" si="11"/>
        <v>-84.375</v>
      </c>
      <c r="V79" s="49">
        <f t="shared" si="9"/>
        <v>27.2</v>
      </c>
    </row>
    <row r="80" spans="1:22" x14ac:dyDescent="0.3">
      <c r="A80" s="22">
        <v>127</v>
      </c>
      <c r="B80" s="22">
        <v>74</v>
      </c>
      <c r="C80" s="22">
        <v>1</v>
      </c>
      <c r="D80" s="22">
        <v>0</v>
      </c>
      <c r="E80" s="22">
        <v>4.5999999999999996</v>
      </c>
      <c r="F80" s="22">
        <v>2</v>
      </c>
      <c r="G80" s="22">
        <v>1</v>
      </c>
      <c r="H80" s="22">
        <v>1</v>
      </c>
      <c r="I80" s="22">
        <v>1</v>
      </c>
      <c r="J80" s="22">
        <v>3</v>
      </c>
      <c r="K80" s="22">
        <v>0.28999999999999998</v>
      </c>
      <c r="L80" s="47">
        <v>4.1100000000000003</v>
      </c>
      <c r="M80" s="22">
        <v>11</v>
      </c>
      <c r="N80" s="22">
        <v>1</v>
      </c>
      <c r="O80" s="22">
        <v>2</v>
      </c>
      <c r="P80" s="10" t="s">
        <v>29</v>
      </c>
      <c r="Q80" s="35">
        <v>1</v>
      </c>
      <c r="R80" s="12">
        <f t="shared" si="8"/>
        <v>3.8200000000000003</v>
      </c>
      <c r="S80" s="49">
        <f t="shared" si="10"/>
        <v>1317.2413793103451</v>
      </c>
      <c r="T80" s="12">
        <f t="shared" si="7"/>
        <v>-10</v>
      </c>
      <c r="U80" s="49">
        <f t="shared" si="11"/>
        <v>-90.909090909090907</v>
      </c>
      <c r="V80" s="49">
        <f t="shared" si="9"/>
        <v>10.71</v>
      </c>
    </row>
    <row r="81" spans="1:22" x14ac:dyDescent="0.3">
      <c r="A81" s="22">
        <v>128</v>
      </c>
      <c r="B81" s="22">
        <v>48</v>
      </c>
      <c r="C81" s="22">
        <v>1</v>
      </c>
      <c r="D81" s="22">
        <v>0</v>
      </c>
      <c r="E81" s="22">
        <v>9.6999999999999993</v>
      </c>
      <c r="F81" s="22">
        <v>2</v>
      </c>
      <c r="G81" s="22">
        <v>0</v>
      </c>
      <c r="H81" s="22">
        <v>2</v>
      </c>
      <c r="I81" s="22">
        <v>1</v>
      </c>
      <c r="J81" s="22">
        <v>0</v>
      </c>
      <c r="K81" s="22">
        <v>0.37</v>
      </c>
      <c r="L81" s="47">
        <v>4.8600000000000003</v>
      </c>
      <c r="M81" s="22">
        <v>19</v>
      </c>
      <c r="N81" s="22">
        <v>12</v>
      </c>
      <c r="O81" s="22">
        <v>1</v>
      </c>
      <c r="P81" s="10" t="s">
        <v>22</v>
      </c>
      <c r="Q81" s="35">
        <v>2</v>
      </c>
      <c r="R81" s="12">
        <f t="shared" si="8"/>
        <v>4.49</v>
      </c>
      <c r="S81" s="49">
        <f t="shared" si="10"/>
        <v>1213.5135135135135</v>
      </c>
      <c r="T81" s="12">
        <f t="shared" si="7"/>
        <v>-7</v>
      </c>
      <c r="U81" s="49">
        <f t="shared" si="11"/>
        <v>-36.84210526315789</v>
      </c>
      <c r="V81" s="49">
        <f t="shared" si="9"/>
        <v>18.63</v>
      </c>
    </row>
    <row r="82" spans="1:22" x14ac:dyDescent="0.3">
      <c r="A82" s="22">
        <v>131</v>
      </c>
      <c r="B82" s="22">
        <v>80</v>
      </c>
      <c r="C82" s="22">
        <v>1</v>
      </c>
      <c r="D82" s="22">
        <v>0</v>
      </c>
      <c r="E82" s="22">
        <v>5.6</v>
      </c>
      <c r="F82" s="22">
        <v>16</v>
      </c>
      <c r="G82" s="22">
        <v>15</v>
      </c>
      <c r="H82" s="22">
        <v>4</v>
      </c>
      <c r="I82" s="22">
        <v>4</v>
      </c>
      <c r="J82" s="22">
        <v>4</v>
      </c>
      <c r="K82" s="22">
        <v>1.5</v>
      </c>
      <c r="L82" s="47">
        <v>5.07</v>
      </c>
      <c r="M82" s="10">
        <v>52</v>
      </c>
      <c r="N82" s="10">
        <v>48</v>
      </c>
      <c r="O82" s="22">
        <v>1</v>
      </c>
      <c r="P82" s="10" t="s">
        <v>31</v>
      </c>
      <c r="Q82" s="35">
        <v>2</v>
      </c>
      <c r="R82" s="12">
        <f t="shared" si="8"/>
        <v>3.5700000000000003</v>
      </c>
      <c r="S82" s="49">
        <f t="shared" si="10"/>
        <v>238.00000000000003</v>
      </c>
      <c r="T82" s="12">
        <f t="shared" ref="T82:T113" si="12">N82-M82</f>
        <v>-4</v>
      </c>
      <c r="U82" s="49">
        <f t="shared" si="11"/>
        <v>-7.6923076923076925</v>
      </c>
      <c r="V82" s="49">
        <f t="shared" si="9"/>
        <v>50.5</v>
      </c>
    </row>
    <row r="83" spans="1:22" x14ac:dyDescent="0.3">
      <c r="A83" s="30">
        <v>132</v>
      </c>
      <c r="B83" s="30">
        <v>78</v>
      </c>
      <c r="C83" s="30">
        <v>1</v>
      </c>
      <c r="D83" s="30">
        <v>0</v>
      </c>
      <c r="E83" s="30">
        <v>8.9</v>
      </c>
      <c r="F83" s="30">
        <v>5</v>
      </c>
      <c r="G83" s="30">
        <v>1</v>
      </c>
      <c r="H83" s="30">
        <v>3</v>
      </c>
      <c r="I83" s="30">
        <v>1</v>
      </c>
      <c r="J83" s="30">
        <v>0</v>
      </c>
      <c r="K83" s="30">
        <v>5.78</v>
      </c>
      <c r="L83" s="47">
        <v>17.97</v>
      </c>
      <c r="M83" s="21">
        <v>20</v>
      </c>
      <c r="N83" s="21">
        <v>0</v>
      </c>
      <c r="O83" s="30">
        <v>1</v>
      </c>
      <c r="P83" s="21" t="s">
        <v>18</v>
      </c>
      <c r="Q83" s="36">
        <v>1</v>
      </c>
      <c r="R83" s="12">
        <f t="shared" si="8"/>
        <v>12.189999999999998</v>
      </c>
      <c r="S83" s="49">
        <f t="shared" si="10"/>
        <v>210.89965397923871</v>
      </c>
      <c r="T83" s="12">
        <f t="shared" si="12"/>
        <v>-20</v>
      </c>
      <c r="U83" s="49">
        <f t="shared" si="11"/>
        <v>-100</v>
      </c>
      <c r="V83" s="49">
        <f t="shared" si="9"/>
        <v>14.219999999999999</v>
      </c>
    </row>
    <row r="84" spans="1:22" x14ac:dyDescent="0.3">
      <c r="A84" s="22">
        <v>133</v>
      </c>
      <c r="B84" s="22">
        <v>84</v>
      </c>
      <c r="C84" s="22">
        <v>2</v>
      </c>
      <c r="D84" s="22">
        <v>0</v>
      </c>
      <c r="E84" s="22">
        <v>19</v>
      </c>
      <c r="F84" s="22">
        <v>4</v>
      </c>
      <c r="G84" s="22">
        <v>0</v>
      </c>
      <c r="H84" s="22">
        <v>2</v>
      </c>
      <c r="I84" s="22">
        <v>1</v>
      </c>
      <c r="J84" s="22">
        <v>1</v>
      </c>
      <c r="K84" s="22">
        <v>0.24</v>
      </c>
      <c r="L84" s="47">
        <v>0.35</v>
      </c>
      <c r="M84" s="10">
        <v>0</v>
      </c>
      <c r="N84" s="10">
        <v>0</v>
      </c>
      <c r="O84" s="22">
        <v>1</v>
      </c>
      <c r="P84" s="10" t="s">
        <v>31</v>
      </c>
      <c r="Q84" s="35">
        <v>2</v>
      </c>
      <c r="R84" s="12">
        <f t="shared" si="8"/>
        <v>0.10999999999999999</v>
      </c>
      <c r="S84" s="49">
        <f t="shared" si="10"/>
        <v>45.833333333333329</v>
      </c>
      <c r="T84" s="12">
        <f t="shared" si="12"/>
        <v>0</v>
      </c>
      <c r="U84" s="49">
        <v>0</v>
      </c>
      <c r="V84" s="49">
        <f t="shared" si="9"/>
        <v>-0.24</v>
      </c>
    </row>
    <row r="85" spans="1:22" x14ac:dyDescent="0.3">
      <c r="A85" s="22">
        <v>135</v>
      </c>
      <c r="B85" s="22">
        <v>71</v>
      </c>
      <c r="C85" s="22">
        <v>1</v>
      </c>
      <c r="D85" s="22">
        <v>1</v>
      </c>
      <c r="E85" s="22">
        <v>2.6</v>
      </c>
      <c r="F85" s="22">
        <v>6</v>
      </c>
      <c r="G85" s="22">
        <v>4</v>
      </c>
      <c r="H85" s="22">
        <v>3</v>
      </c>
      <c r="I85" s="22">
        <v>2</v>
      </c>
      <c r="J85" s="22">
        <v>0</v>
      </c>
      <c r="K85" s="22">
        <v>0.67</v>
      </c>
      <c r="L85" s="47">
        <v>2.19</v>
      </c>
      <c r="M85" s="17">
        <v>49.1</v>
      </c>
      <c r="N85" s="17">
        <v>5</v>
      </c>
      <c r="O85" s="22">
        <v>1</v>
      </c>
      <c r="P85" s="10" t="s">
        <v>24</v>
      </c>
      <c r="Q85" s="35">
        <v>2</v>
      </c>
      <c r="R85" s="12">
        <f t="shared" si="8"/>
        <v>1.52</v>
      </c>
      <c r="S85" s="49">
        <f t="shared" si="10"/>
        <v>226.86567164179104</v>
      </c>
      <c r="T85" s="12">
        <f t="shared" si="12"/>
        <v>-44.1</v>
      </c>
      <c r="U85" s="49">
        <f t="shared" si="11"/>
        <v>-89.81670061099797</v>
      </c>
      <c r="V85" s="49">
        <f t="shared" si="9"/>
        <v>48.43</v>
      </c>
    </row>
    <row r="86" spans="1:22" x14ac:dyDescent="0.3">
      <c r="A86" s="22">
        <v>138</v>
      </c>
      <c r="B86" s="22">
        <v>65</v>
      </c>
      <c r="C86" s="22">
        <v>2</v>
      </c>
      <c r="D86" s="22">
        <v>0</v>
      </c>
      <c r="E86" s="22">
        <v>10.6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0.56000000000000005</v>
      </c>
      <c r="L86" s="47">
        <v>0.97</v>
      </c>
      <c r="M86" s="10">
        <v>10</v>
      </c>
      <c r="N86" s="10">
        <v>0</v>
      </c>
      <c r="O86" s="22">
        <v>1</v>
      </c>
      <c r="P86" s="10" t="s">
        <v>35</v>
      </c>
      <c r="Q86" s="35">
        <v>0</v>
      </c>
      <c r="R86" s="12">
        <f t="shared" si="8"/>
        <v>0.40999999999999992</v>
      </c>
      <c r="S86" s="49">
        <f t="shared" si="10"/>
        <v>73.214285714285694</v>
      </c>
      <c r="T86" s="12">
        <f t="shared" si="12"/>
        <v>-10</v>
      </c>
      <c r="U86" s="49">
        <f t="shared" si="11"/>
        <v>-100</v>
      </c>
      <c r="V86" s="49">
        <f t="shared" si="9"/>
        <v>9.44</v>
      </c>
    </row>
    <row r="87" spans="1:22" x14ac:dyDescent="0.3">
      <c r="A87" s="22">
        <v>139</v>
      </c>
      <c r="B87" s="22">
        <v>85</v>
      </c>
      <c r="C87" s="22">
        <v>2</v>
      </c>
      <c r="D87" s="22">
        <v>0</v>
      </c>
      <c r="E87" s="22">
        <v>3.8</v>
      </c>
      <c r="F87" s="22">
        <v>14</v>
      </c>
      <c r="G87" s="22">
        <v>2</v>
      </c>
      <c r="H87" s="37">
        <v>4</v>
      </c>
      <c r="I87" s="37">
        <v>4</v>
      </c>
      <c r="J87" s="22">
        <v>3</v>
      </c>
      <c r="K87" s="22">
        <v>25.09</v>
      </c>
      <c r="L87" s="47">
        <v>37.94</v>
      </c>
      <c r="M87" s="17">
        <v>213.8</v>
      </c>
      <c r="N87" s="17">
        <v>36.9</v>
      </c>
      <c r="O87" s="22">
        <v>1</v>
      </c>
      <c r="P87" s="10" t="s">
        <v>27</v>
      </c>
      <c r="Q87" s="35">
        <v>2</v>
      </c>
      <c r="R87" s="12">
        <f t="shared" si="8"/>
        <v>12.849999999999998</v>
      </c>
      <c r="S87" s="49">
        <f t="shared" si="10"/>
        <v>51.21562375448385</v>
      </c>
      <c r="T87" s="12">
        <f t="shared" si="12"/>
        <v>-176.9</v>
      </c>
      <c r="U87" s="49">
        <f t="shared" si="11"/>
        <v>-82.740879326473333</v>
      </c>
      <c r="V87" s="49">
        <f t="shared" si="9"/>
        <v>188.71</v>
      </c>
    </row>
    <row r="88" spans="1:22" x14ac:dyDescent="0.3">
      <c r="A88" s="23">
        <v>140</v>
      </c>
      <c r="B88" s="23">
        <v>72</v>
      </c>
      <c r="C88" s="23">
        <v>1</v>
      </c>
      <c r="D88" s="23">
        <v>0</v>
      </c>
      <c r="E88" s="23">
        <v>0.6</v>
      </c>
      <c r="F88" s="23">
        <v>2</v>
      </c>
      <c r="G88" s="23">
        <v>1</v>
      </c>
      <c r="H88" s="23">
        <v>3</v>
      </c>
      <c r="I88" s="23">
        <v>1</v>
      </c>
      <c r="J88" s="42"/>
      <c r="K88" s="23">
        <v>8.6999999999999993</v>
      </c>
      <c r="L88" s="47">
        <v>17.07</v>
      </c>
      <c r="M88" s="19">
        <v>21</v>
      </c>
      <c r="N88" s="19">
        <v>2</v>
      </c>
      <c r="O88" s="23">
        <v>2</v>
      </c>
      <c r="P88" s="19" t="s">
        <v>33</v>
      </c>
      <c r="Q88" s="35">
        <v>1</v>
      </c>
      <c r="R88" s="12">
        <f t="shared" si="8"/>
        <v>8.370000000000001</v>
      </c>
      <c r="S88" s="49">
        <f t="shared" si="10"/>
        <v>96.206896551724157</v>
      </c>
      <c r="T88" s="12">
        <f t="shared" si="12"/>
        <v>-19</v>
      </c>
      <c r="U88" s="49">
        <f t="shared" si="11"/>
        <v>-90.476190476190482</v>
      </c>
      <c r="V88" s="49">
        <f t="shared" si="9"/>
        <v>12.3</v>
      </c>
    </row>
    <row r="89" spans="1:22" x14ac:dyDescent="0.3">
      <c r="A89" s="22">
        <v>143</v>
      </c>
      <c r="B89" s="22">
        <v>61</v>
      </c>
      <c r="C89" s="22">
        <v>2</v>
      </c>
      <c r="D89" s="22">
        <v>1</v>
      </c>
      <c r="E89" s="22">
        <v>3.2</v>
      </c>
      <c r="F89" s="22">
        <v>15</v>
      </c>
      <c r="G89" s="22">
        <v>10</v>
      </c>
      <c r="H89" s="22">
        <v>5</v>
      </c>
      <c r="I89" s="22">
        <v>4</v>
      </c>
      <c r="J89" s="22">
        <v>5</v>
      </c>
      <c r="K89" s="22">
        <v>0.49</v>
      </c>
      <c r="L89" s="47">
        <v>7.87</v>
      </c>
      <c r="M89" s="22">
        <v>57</v>
      </c>
      <c r="N89" s="22">
        <v>32</v>
      </c>
      <c r="O89" s="22">
        <v>1</v>
      </c>
      <c r="P89" s="10" t="s">
        <v>38</v>
      </c>
      <c r="Q89" s="35">
        <v>0</v>
      </c>
      <c r="R89" s="12">
        <f t="shared" si="8"/>
        <v>7.38</v>
      </c>
      <c r="S89" s="49">
        <f t="shared" si="10"/>
        <v>1506.1224489795918</v>
      </c>
      <c r="T89" s="12">
        <f t="shared" si="12"/>
        <v>-25</v>
      </c>
      <c r="U89" s="49">
        <f t="shared" si="11"/>
        <v>-43.859649122807014</v>
      </c>
      <c r="V89" s="49">
        <f t="shared" si="9"/>
        <v>56.51</v>
      </c>
    </row>
    <row r="90" spans="1:22" x14ac:dyDescent="0.3">
      <c r="A90" s="22">
        <v>144</v>
      </c>
      <c r="B90" s="22">
        <v>70</v>
      </c>
      <c r="C90" s="22">
        <v>1</v>
      </c>
      <c r="D90" s="22">
        <v>1</v>
      </c>
      <c r="E90" s="22">
        <v>3.6</v>
      </c>
      <c r="F90" s="22">
        <v>4</v>
      </c>
      <c r="G90" s="22">
        <v>0</v>
      </c>
      <c r="H90" s="22">
        <v>3</v>
      </c>
      <c r="I90" s="22">
        <v>0</v>
      </c>
      <c r="J90" s="22">
        <v>0</v>
      </c>
      <c r="K90" s="22">
        <v>39.119999999999997</v>
      </c>
      <c r="L90" s="47">
        <v>41.76</v>
      </c>
      <c r="M90" s="22">
        <v>31</v>
      </c>
      <c r="N90" s="22">
        <v>17</v>
      </c>
      <c r="O90" s="22">
        <v>1</v>
      </c>
      <c r="P90" s="10" t="s">
        <v>39</v>
      </c>
      <c r="Q90" s="35">
        <v>1</v>
      </c>
      <c r="R90" s="12">
        <f t="shared" si="8"/>
        <v>2.6400000000000006</v>
      </c>
      <c r="S90" s="49">
        <f t="shared" si="10"/>
        <v>6.7484662576687127</v>
      </c>
      <c r="T90" s="12">
        <f t="shared" si="12"/>
        <v>-14</v>
      </c>
      <c r="U90" s="49">
        <f t="shared" si="11"/>
        <v>-45.161290322580641</v>
      </c>
      <c r="V90" s="49">
        <f t="shared" si="9"/>
        <v>-8.1199999999999974</v>
      </c>
    </row>
    <row r="91" spans="1:22" x14ac:dyDescent="0.3">
      <c r="A91" s="22">
        <v>146</v>
      </c>
      <c r="B91" s="22">
        <v>78</v>
      </c>
      <c r="C91" s="22">
        <v>1</v>
      </c>
      <c r="D91" s="22">
        <v>0</v>
      </c>
      <c r="E91" s="22">
        <v>18.899999999999999</v>
      </c>
      <c r="F91" s="22">
        <v>5</v>
      </c>
      <c r="G91" s="22">
        <v>0</v>
      </c>
      <c r="H91" s="22">
        <v>2</v>
      </c>
      <c r="I91" s="22">
        <v>2</v>
      </c>
      <c r="J91" s="42"/>
      <c r="K91" s="22">
        <v>11.64</v>
      </c>
      <c r="L91" s="47">
        <v>16.899999999999999</v>
      </c>
      <c r="M91" s="17">
        <v>8.1</v>
      </c>
      <c r="N91" s="17">
        <v>34.5</v>
      </c>
      <c r="O91" s="22">
        <v>1</v>
      </c>
      <c r="P91" s="10" t="s">
        <v>24</v>
      </c>
      <c r="Q91" s="35">
        <v>2</v>
      </c>
      <c r="R91" s="12">
        <f t="shared" si="8"/>
        <v>5.259999999999998</v>
      </c>
      <c r="S91" s="49">
        <f t="shared" si="10"/>
        <v>45.189003436426098</v>
      </c>
      <c r="T91" s="12">
        <f t="shared" si="12"/>
        <v>26.4</v>
      </c>
      <c r="U91" s="49">
        <f t="shared" si="11"/>
        <v>325.92592592592592</v>
      </c>
      <c r="V91" s="49">
        <f t="shared" si="9"/>
        <v>-3.5400000000000009</v>
      </c>
    </row>
    <row r="92" spans="1:22" x14ac:dyDescent="0.3">
      <c r="A92" s="22">
        <v>149</v>
      </c>
      <c r="B92" s="22">
        <v>51</v>
      </c>
      <c r="C92" s="22">
        <v>1</v>
      </c>
      <c r="D92" s="22">
        <v>1</v>
      </c>
      <c r="E92" s="22">
        <v>0.8</v>
      </c>
      <c r="F92" s="22">
        <v>12</v>
      </c>
      <c r="G92" s="22">
        <v>4</v>
      </c>
      <c r="H92" s="22" t="s">
        <v>19</v>
      </c>
      <c r="I92" s="22" t="s">
        <v>19</v>
      </c>
      <c r="J92" s="42"/>
      <c r="K92" s="22">
        <v>3.08</v>
      </c>
      <c r="L92" s="47">
        <v>8.64</v>
      </c>
      <c r="M92" s="22">
        <v>68</v>
      </c>
      <c r="N92" s="22">
        <v>27</v>
      </c>
      <c r="O92" s="22">
        <v>1</v>
      </c>
      <c r="P92" s="10" t="s">
        <v>31</v>
      </c>
      <c r="Q92" s="38">
        <v>0</v>
      </c>
      <c r="R92" s="12">
        <f t="shared" si="8"/>
        <v>5.5600000000000005</v>
      </c>
      <c r="S92" s="49">
        <f t="shared" si="10"/>
        <v>180.51948051948051</v>
      </c>
      <c r="T92" s="12">
        <f t="shared" si="12"/>
        <v>-41</v>
      </c>
      <c r="U92" s="49">
        <f t="shared" si="11"/>
        <v>-60.294117647058819</v>
      </c>
      <c r="V92" s="49">
        <f t="shared" si="9"/>
        <v>64.92</v>
      </c>
    </row>
    <row r="93" spans="1:22" x14ac:dyDescent="0.3">
      <c r="A93" s="22">
        <v>150</v>
      </c>
      <c r="B93" s="22">
        <v>23</v>
      </c>
      <c r="C93" s="22">
        <v>1</v>
      </c>
      <c r="D93" s="22">
        <v>0</v>
      </c>
      <c r="E93" s="39">
        <v>7.8</v>
      </c>
      <c r="F93" s="22">
        <v>13</v>
      </c>
      <c r="G93" s="22">
        <v>3</v>
      </c>
      <c r="H93" s="22">
        <v>4</v>
      </c>
      <c r="I93" s="22">
        <v>2</v>
      </c>
      <c r="J93" s="22">
        <v>1</v>
      </c>
      <c r="K93" s="22">
        <v>54.6</v>
      </c>
      <c r="L93" s="47">
        <v>73.08</v>
      </c>
      <c r="M93" s="10">
        <v>111</v>
      </c>
      <c r="N93" s="10">
        <v>1</v>
      </c>
      <c r="O93" s="22">
        <v>1</v>
      </c>
      <c r="P93" s="10" t="s">
        <v>41</v>
      </c>
      <c r="Q93" s="35">
        <v>1</v>
      </c>
      <c r="R93" s="12">
        <f t="shared" si="8"/>
        <v>18.479999999999997</v>
      </c>
      <c r="S93" s="49">
        <f t="shared" si="10"/>
        <v>33.84615384615384</v>
      </c>
      <c r="T93" s="12">
        <f t="shared" si="12"/>
        <v>-110</v>
      </c>
      <c r="U93" s="49">
        <f t="shared" si="11"/>
        <v>-99.099099099099092</v>
      </c>
      <c r="V93" s="49">
        <f t="shared" si="9"/>
        <v>56.4</v>
      </c>
    </row>
    <row r="94" spans="1:22" x14ac:dyDescent="0.3">
      <c r="A94" s="22">
        <v>154</v>
      </c>
      <c r="B94" s="22">
        <v>52</v>
      </c>
      <c r="C94" s="22">
        <v>1</v>
      </c>
      <c r="D94" s="22">
        <v>0</v>
      </c>
      <c r="E94" s="22">
        <v>9.1999999999999993</v>
      </c>
      <c r="F94" s="22">
        <v>7</v>
      </c>
      <c r="G94" s="22">
        <v>11</v>
      </c>
      <c r="H94" s="22">
        <v>3</v>
      </c>
      <c r="I94" s="22">
        <v>4</v>
      </c>
      <c r="J94" s="22">
        <v>3</v>
      </c>
      <c r="K94" s="22">
        <v>68.22</v>
      </c>
      <c r="L94" s="47">
        <v>180.26</v>
      </c>
      <c r="M94" s="22">
        <v>93</v>
      </c>
      <c r="N94" s="22">
        <v>103</v>
      </c>
      <c r="O94" s="22">
        <v>1</v>
      </c>
      <c r="P94" s="10" t="s">
        <v>43</v>
      </c>
      <c r="Q94" s="38">
        <v>0</v>
      </c>
      <c r="R94" s="12">
        <f t="shared" si="8"/>
        <v>112.03999999999999</v>
      </c>
      <c r="S94" s="49">
        <f t="shared" si="10"/>
        <v>164.23336265024921</v>
      </c>
      <c r="T94" s="12">
        <f t="shared" si="12"/>
        <v>10</v>
      </c>
      <c r="U94" s="49">
        <f t="shared" si="11"/>
        <v>10.75268817204301</v>
      </c>
      <c r="V94" s="49">
        <f t="shared" si="9"/>
        <v>24.78</v>
      </c>
    </row>
    <row r="95" spans="1:22" x14ac:dyDescent="0.3">
      <c r="A95" s="22">
        <v>155</v>
      </c>
      <c r="B95" s="22">
        <v>46</v>
      </c>
      <c r="C95" s="22">
        <v>1</v>
      </c>
      <c r="D95" s="22">
        <v>1</v>
      </c>
      <c r="E95" s="22">
        <v>3.1</v>
      </c>
      <c r="F95" s="22">
        <v>2</v>
      </c>
      <c r="G95" s="22">
        <v>0</v>
      </c>
      <c r="H95" s="22">
        <v>3</v>
      </c>
      <c r="I95" s="22">
        <v>0</v>
      </c>
      <c r="J95" s="22">
        <v>0</v>
      </c>
      <c r="K95" s="22">
        <v>6.16</v>
      </c>
      <c r="L95" s="47">
        <v>8.52</v>
      </c>
      <c r="M95" s="22">
        <v>7</v>
      </c>
      <c r="N95" s="22">
        <v>6</v>
      </c>
      <c r="O95" s="22">
        <v>1</v>
      </c>
      <c r="P95" s="10" t="s">
        <v>32</v>
      </c>
      <c r="Q95" s="35">
        <v>1</v>
      </c>
      <c r="R95" s="12">
        <f t="shared" si="8"/>
        <v>2.3599999999999994</v>
      </c>
      <c r="S95" s="49">
        <f t="shared" si="10"/>
        <v>38.3116883116883</v>
      </c>
      <c r="T95" s="12">
        <f t="shared" si="12"/>
        <v>-1</v>
      </c>
      <c r="U95" s="49">
        <f t="shared" si="11"/>
        <v>-14.285714285714285</v>
      </c>
      <c r="V95" s="49">
        <f t="shared" si="9"/>
        <v>0.83999999999999986</v>
      </c>
    </row>
    <row r="96" spans="1:22" x14ac:dyDescent="0.3">
      <c r="A96" s="22">
        <v>156</v>
      </c>
      <c r="B96" s="22">
        <v>80</v>
      </c>
      <c r="C96" s="22">
        <v>1</v>
      </c>
      <c r="D96" s="22">
        <v>0</v>
      </c>
      <c r="E96" s="22">
        <v>15.1</v>
      </c>
      <c r="F96" s="22">
        <v>4</v>
      </c>
      <c r="G96" s="22">
        <v>2</v>
      </c>
      <c r="H96" s="22">
        <v>2</v>
      </c>
      <c r="I96" s="22">
        <v>1</v>
      </c>
      <c r="J96" s="22">
        <v>0</v>
      </c>
      <c r="K96" s="22">
        <v>32.32</v>
      </c>
      <c r="L96" s="47">
        <v>40.61</v>
      </c>
      <c r="M96" s="17">
        <v>25.9</v>
      </c>
      <c r="N96" s="17">
        <v>18.2</v>
      </c>
      <c r="O96" s="22">
        <v>2</v>
      </c>
      <c r="P96" s="10" t="s">
        <v>45</v>
      </c>
      <c r="Q96" s="35">
        <v>2</v>
      </c>
      <c r="R96" s="12">
        <f t="shared" si="8"/>
        <v>8.2899999999999991</v>
      </c>
      <c r="S96" s="49">
        <f t="shared" si="10"/>
        <v>25.649752475247524</v>
      </c>
      <c r="T96" s="12">
        <f t="shared" si="12"/>
        <v>-7.6999999999999993</v>
      </c>
      <c r="U96" s="49">
        <f t="shared" si="11"/>
        <v>-29.72972972972973</v>
      </c>
      <c r="V96" s="49">
        <f t="shared" si="9"/>
        <v>-6.4200000000000017</v>
      </c>
    </row>
    <row r="97" spans="1:22" x14ac:dyDescent="0.3">
      <c r="A97" s="22">
        <v>157</v>
      </c>
      <c r="B97" s="22">
        <v>72</v>
      </c>
      <c r="C97" s="22">
        <v>1</v>
      </c>
      <c r="D97" s="22">
        <v>1</v>
      </c>
      <c r="E97" s="22">
        <v>1.3</v>
      </c>
      <c r="F97" s="22">
        <v>2</v>
      </c>
      <c r="G97" s="22">
        <v>1</v>
      </c>
      <c r="H97" s="22">
        <v>2</v>
      </c>
      <c r="I97" s="22">
        <v>2</v>
      </c>
      <c r="J97" s="22">
        <v>0</v>
      </c>
      <c r="K97" s="22">
        <v>0.46</v>
      </c>
      <c r="L97" s="47">
        <v>3.36</v>
      </c>
      <c r="M97" s="22">
        <v>10</v>
      </c>
      <c r="N97" s="22">
        <v>1</v>
      </c>
      <c r="O97" s="22">
        <v>2</v>
      </c>
      <c r="P97" s="10" t="s">
        <v>33</v>
      </c>
      <c r="Q97" s="35">
        <v>1</v>
      </c>
      <c r="R97" s="12">
        <f t="shared" si="8"/>
        <v>2.9</v>
      </c>
      <c r="S97" s="49">
        <f t="shared" si="10"/>
        <v>630.43478260869563</v>
      </c>
      <c r="T97" s="12">
        <f t="shared" si="12"/>
        <v>-9</v>
      </c>
      <c r="U97" s="49">
        <f t="shared" si="11"/>
        <v>-90</v>
      </c>
      <c r="V97" s="49">
        <f t="shared" si="9"/>
        <v>9.5399999999999991</v>
      </c>
    </row>
    <row r="98" spans="1:22" x14ac:dyDescent="0.3">
      <c r="A98" s="22">
        <v>160</v>
      </c>
      <c r="B98" s="22">
        <v>78</v>
      </c>
      <c r="C98" s="22">
        <v>2</v>
      </c>
      <c r="D98" s="22">
        <v>0</v>
      </c>
      <c r="E98" s="22">
        <v>0.8</v>
      </c>
      <c r="F98" s="22">
        <v>1</v>
      </c>
      <c r="G98" s="22">
        <v>0</v>
      </c>
      <c r="H98" s="22">
        <v>3</v>
      </c>
      <c r="I98" s="22">
        <v>3</v>
      </c>
      <c r="J98" s="22">
        <v>4</v>
      </c>
      <c r="K98" s="22">
        <v>0.09</v>
      </c>
      <c r="L98" s="47">
        <v>0.26</v>
      </c>
      <c r="M98" s="22">
        <v>5</v>
      </c>
      <c r="N98" s="22">
        <v>15</v>
      </c>
      <c r="O98" s="22">
        <v>2</v>
      </c>
      <c r="P98" s="10" t="s">
        <v>30</v>
      </c>
      <c r="Q98" s="35">
        <v>0</v>
      </c>
      <c r="R98" s="12">
        <f t="shared" ref="R98:R129" si="13">L98-K98</f>
        <v>0.17</v>
      </c>
      <c r="S98" s="49">
        <f t="shared" si="10"/>
        <v>188.88888888888891</v>
      </c>
      <c r="T98" s="12">
        <f t="shared" si="12"/>
        <v>10</v>
      </c>
      <c r="U98" s="49">
        <f t="shared" si="11"/>
        <v>200</v>
      </c>
      <c r="V98" s="49">
        <f t="shared" ref="V98:V129" si="14">M98-K98</f>
        <v>4.91</v>
      </c>
    </row>
    <row r="99" spans="1:22" x14ac:dyDescent="0.3">
      <c r="A99" s="22">
        <v>161</v>
      </c>
      <c r="B99" s="22">
        <v>68</v>
      </c>
      <c r="C99" s="22">
        <v>1</v>
      </c>
      <c r="D99" s="22">
        <v>1</v>
      </c>
      <c r="E99" s="22">
        <v>1.9</v>
      </c>
      <c r="F99" s="22">
        <v>4</v>
      </c>
      <c r="G99" s="22">
        <v>3</v>
      </c>
      <c r="H99" s="22">
        <v>3</v>
      </c>
      <c r="I99" s="22">
        <v>3</v>
      </c>
      <c r="J99" s="22">
        <v>3</v>
      </c>
      <c r="K99" s="22">
        <v>19.05</v>
      </c>
      <c r="L99" s="47">
        <v>30.41</v>
      </c>
      <c r="M99" s="10">
        <v>10</v>
      </c>
      <c r="N99" s="10">
        <v>3</v>
      </c>
      <c r="O99" s="22">
        <v>1</v>
      </c>
      <c r="P99" s="10" t="s">
        <v>43</v>
      </c>
      <c r="Q99" s="35">
        <v>0</v>
      </c>
      <c r="R99" s="12">
        <f t="shared" si="13"/>
        <v>11.36</v>
      </c>
      <c r="S99" s="49">
        <f t="shared" si="10"/>
        <v>59.632545931758528</v>
      </c>
      <c r="T99" s="12">
        <f t="shared" si="12"/>
        <v>-7</v>
      </c>
      <c r="U99" s="49">
        <f t="shared" si="11"/>
        <v>-70</v>
      </c>
      <c r="V99" s="49">
        <f t="shared" si="14"/>
        <v>-9.0500000000000007</v>
      </c>
    </row>
    <row r="100" spans="1:22" x14ac:dyDescent="0.3">
      <c r="A100" s="22">
        <v>163</v>
      </c>
      <c r="B100" s="22">
        <v>48</v>
      </c>
      <c r="C100" s="22">
        <v>1</v>
      </c>
      <c r="D100" s="22">
        <v>0</v>
      </c>
      <c r="E100" s="22" t="s">
        <v>84</v>
      </c>
      <c r="F100" s="22">
        <v>1</v>
      </c>
      <c r="G100" s="22">
        <v>1</v>
      </c>
      <c r="H100" s="22">
        <v>2</v>
      </c>
      <c r="I100" s="22">
        <v>1</v>
      </c>
      <c r="J100" s="22">
        <v>0</v>
      </c>
      <c r="K100" s="22">
        <v>18.899999999999999</v>
      </c>
      <c r="L100" s="47">
        <v>24.3</v>
      </c>
      <c r="M100" s="22">
        <v>11</v>
      </c>
      <c r="N100" s="22">
        <v>11</v>
      </c>
      <c r="O100" s="22">
        <v>1</v>
      </c>
      <c r="P100" s="10" t="s">
        <v>18</v>
      </c>
      <c r="Q100" s="38">
        <v>2</v>
      </c>
      <c r="R100" s="12">
        <f t="shared" si="13"/>
        <v>5.4000000000000021</v>
      </c>
      <c r="S100" s="49">
        <f t="shared" si="10"/>
        <v>28.571428571428587</v>
      </c>
      <c r="T100" s="12">
        <f t="shared" si="12"/>
        <v>0</v>
      </c>
      <c r="U100" s="49">
        <f t="shared" si="11"/>
        <v>0</v>
      </c>
      <c r="V100" s="49">
        <f t="shared" si="14"/>
        <v>-7.8999999999999986</v>
      </c>
    </row>
    <row r="101" spans="1:22" x14ac:dyDescent="0.3">
      <c r="A101" s="22">
        <v>164</v>
      </c>
      <c r="B101" s="22">
        <v>71</v>
      </c>
      <c r="C101" s="22">
        <v>2</v>
      </c>
      <c r="D101" s="22">
        <v>1</v>
      </c>
      <c r="E101" s="22">
        <v>2</v>
      </c>
      <c r="F101" s="22">
        <v>3</v>
      </c>
      <c r="G101" s="22">
        <v>0</v>
      </c>
      <c r="H101" s="22">
        <v>2</v>
      </c>
      <c r="I101" s="22">
        <v>0</v>
      </c>
      <c r="J101" s="22">
        <v>0</v>
      </c>
      <c r="K101" s="22">
        <v>1.26</v>
      </c>
      <c r="L101" s="47">
        <v>4.05</v>
      </c>
      <c r="M101" s="22">
        <v>37</v>
      </c>
      <c r="N101" s="22">
        <v>1</v>
      </c>
      <c r="O101" s="22">
        <v>1</v>
      </c>
      <c r="P101" s="10" t="s">
        <v>24</v>
      </c>
      <c r="Q101" s="35">
        <v>1</v>
      </c>
      <c r="R101" s="12">
        <f t="shared" si="13"/>
        <v>2.79</v>
      </c>
      <c r="S101" s="49">
        <f t="shared" si="10"/>
        <v>221.42857142857144</v>
      </c>
      <c r="T101" s="12">
        <f t="shared" si="12"/>
        <v>-36</v>
      </c>
      <c r="U101" s="49">
        <f t="shared" si="11"/>
        <v>-97.297297297297305</v>
      </c>
      <c r="V101" s="49">
        <f t="shared" si="14"/>
        <v>35.74</v>
      </c>
    </row>
    <row r="102" spans="1:22" x14ac:dyDescent="0.3">
      <c r="A102" s="22">
        <v>165</v>
      </c>
      <c r="B102" s="22">
        <v>76</v>
      </c>
      <c r="C102" s="22">
        <v>1</v>
      </c>
      <c r="D102" s="22">
        <v>1</v>
      </c>
      <c r="E102" s="22">
        <v>1.3</v>
      </c>
      <c r="F102" s="22">
        <v>2</v>
      </c>
      <c r="G102" s="22">
        <v>0</v>
      </c>
      <c r="H102" s="22">
        <v>4</v>
      </c>
      <c r="I102" s="22">
        <v>0</v>
      </c>
      <c r="J102" s="22">
        <v>1</v>
      </c>
      <c r="K102" s="22">
        <v>2.2400000000000002</v>
      </c>
      <c r="L102" s="47">
        <v>3.72</v>
      </c>
      <c r="M102" s="10">
        <v>1</v>
      </c>
      <c r="N102" s="10">
        <v>2</v>
      </c>
      <c r="O102" s="22">
        <v>2</v>
      </c>
      <c r="P102" s="10" t="s">
        <v>49</v>
      </c>
      <c r="Q102" s="35">
        <v>1</v>
      </c>
      <c r="R102" s="12">
        <f t="shared" si="13"/>
        <v>1.48</v>
      </c>
      <c r="S102" s="49">
        <f t="shared" si="10"/>
        <v>66.071428571428569</v>
      </c>
      <c r="T102" s="12">
        <f t="shared" si="12"/>
        <v>1</v>
      </c>
      <c r="U102" s="49">
        <f t="shared" si="11"/>
        <v>100</v>
      </c>
      <c r="V102" s="49">
        <f t="shared" si="14"/>
        <v>-1.2400000000000002</v>
      </c>
    </row>
    <row r="103" spans="1:22" x14ac:dyDescent="0.3">
      <c r="A103" s="22">
        <v>166</v>
      </c>
      <c r="B103" s="22">
        <v>81</v>
      </c>
      <c r="C103" s="22">
        <v>2</v>
      </c>
      <c r="D103" s="22">
        <v>0</v>
      </c>
      <c r="E103" s="22">
        <v>4</v>
      </c>
      <c r="F103" s="22">
        <v>2</v>
      </c>
      <c r="G103" s="22">
        <v>0</v>
      </c>
      <c r="H103" s="22">
        <v>2</v>
      </c>
      <c r="I103" s="22">
        <v>0</v>
      </c>
      <c r="J103" s="22">
        <v>0</v>
      </c>
      <c r="K103" s="22">
        <v>0.14000000000000001</v>
      </c>
      <c r="L103" s="47">
        <v>0.38</v>
      </c>
      <c r="M103" s="10">
        <v>4</v>
      </c>
      <c r="N103" s="10">
        <v>1</v>
      </c>
      <c r="O103" s="22">
        <v>1</v>
      </c>
      <c r="P103" s="10" t="s">
        <v>39</v>
      </c>
      <c r="Q103" s="35">
        <v>1</v>
      </c>
      <c r="R103" s="12">
        <f t="shared" si="13"/>
        <v>0.24</v>
      </c>
      <c r="S103" s="49">
        <f t="shared" si="10"/>
        <v>171.42857142857139</v>
      </c>
      <c r="T103" s="12">
        <f t="shared" si="12"/>
        <v>-3</v>
      </c>
      <c r="U103" s="49">
        <f t="shared" si="11"/>
        <v>-75</v>
      </c>
      <c r="V103" s="49">
        <f t="shared" si="14"/>
        <v>3.86</v>
      </c>
    </row>
    <row r="104" spans="1:22" x14ac:dyDescent="0.3">
      <c r="A104" s="22">
        <v>169</v>
      </c>
      <c r="B104" s="22">
        <v>67</v>
      </c>
      <c r="C104" s="22">
        <v>1</v>
      </c>
      <c r="D104" s="22">
        <v>0</v>
      </c>
      <c r="E104" s="22">
        <v>20.399999999999999</v>
      </c>
      <c r="F104" s="22">
        <v>1</v>
      </c>
      <c r="G104" s="22">
        <v>1</v>
      </c>
      <c r="H104" s="22">
        <v>1</v>
      </c>
      <c r="I104" s="22">
        <v>1</v>
      </c>
      <c r="J104" s="22">
        <v>0</v>
      </c>
      <c r="K104" s="22">
        <v>0.94</v>
      </c>
      <c r="L104" s="47">
        <v>0.93</v>
      </c>
      <c r="M104" s="10">
        <v>1</v>
      </c>
      <c r="N104" s="10">
        <v>1</v>
      </c>
      <c r="O104" s="22">
        <v>2</v>
      </c>
      <c r="P104" s="10" t="s">
        <v>51</v>
      </c>
      <c r="Q104" s="38">
        <v>0</v>
      </c>
      <c r="R104" s="12">
        <f t="shared" si="13"/>
        <v>-9.9999999999998979E-3</v>
      </c>
      <c r="S104" s="49">
        <f t="shared" si="10"/>
        <v>-1.0638297872340319</v>
      </c>
      <c r="T104" s="12">
        <f t="shared" si="12"/>
        <v>0</v>
      </c>
      <c r="U104" s="49">
        <f t="shared" si="11"/>
        <v>0</v>
      </c>
      <c r="V104" s="49">
        <f t="shared" si="14"/>
        <v>6.0000000000000053E-2</v>
      </c>
    </row>
    <row r="105" spans="1:22" x14ac:dyDescent="0.3">
      <c r="A105" s="22">
        <v>172</v>
      </c>
      <c r="B105" s="22">
        <v>84</v>
      </c>
      <c r="C105" s="22">
        <v>1</v>
      </c>
      <c r="D105" s="22">
        <v>1</v>
      </c>
      <c r="E105" s="22">
        <v>1.6</v>
      </c>
      <c r="F105" s="22">
        <v>15</v>
      </c>
      <c r="G105" s="22" t="s">
        <v>19</v>
      </c>
      <c r="H105" s="22">
        <v>5</v>
      </c>
      <c r="I105" s="22" t="s">
        <v>19</v>
      </c>
      <c r="J105" s="22">
        <v>6</v>
      </c>
      <c r="K105" s="22">
        <v>24</v>
      </c>
      <c r="L105" s="47">
        <v>52.83</v>
      </c>
      <c r="M105" s="10">
        <v>91</v>
      </c>
      <c r="N105" s="10">
        <v>64</v>
      </c>
      <c r="O105" s="22">
        <v>1</v>
      </c>
      <c r="P105" s="10" t="s">
        <v>24</v>
      </c>
      <c r="Q105" s="35">
        <v>1</v>
      </c>
      <c r="R105" s="12">
        <f t="shared" si="13"/>
        <v>28.83</v>
      </c>
      <c r="S105" s="49">
        <f t="shared" si="10"/>
        <v>120.125</v>
      </c>
      <c r="T105" s="12">
        <f t="shared" si="12"/>
        <v>-27</v>
      </c>
      <c r="U105" s="49">
        <f t="shared" si="11"/>
        <v>-29.670329670329672</v>
      </c>
      <c r="V105" s="49">
        <f t="shared" si="14"/>
        <v>67</v>
      </c>
    </row>
    <row r="106" spans="1:22" x14ac:dyDescent="0.3">
      <c r="A106" s="22">
        <v>173</v>
      </c>
      <c r="B106" s="22">
        <v>83</v>
      </c>
      <c r="C106" s="22">
        <v>1</v>
      </c>
      <c r="D106" s="22">
        <v>1</v>
      </c>
      <c r="E106" s="22">
        <v>1.2</v>
      </c>
      <c r="F106" s="22">
        <v>21</v>
      </c>
      <c r="G106" s="22">
        <v>1</v>
      </c>
      <c r="H106" s="22">
        <v>4</v>
      </c>
      <c r="I106" s="22">
        <v>1</v>
      </c>
      <c r="J106" s="22">
        <v>6</v>
      </c>
      <c r="K106" s="22">
        <v>6.6</v>
      </c>
      <c r="L106" s="47">
        <v>14.41</v>
      </c>
      <c r="M106" s="10">
        <v>92</v>
      </c>
      <c r="N106" s="10">
        <v>0</v>
      </c>
      <c r="O106" s="22">
        <v>1</v>
      </c>
      <c r="P106" s="10" t="s">
        <v>31</v>
      </c>
      <c r="Q106" s="35">
        <v>1</v>
      </c>
      <c r="R106" s="12">
        <f t="shared" si="13"/>
        <v>7.8100000000000005</v>
      </c>
      <c r="S106" s="49">
        <f t="shared" si="10"/>
        <v>118.33333333333336</v>
      </c>
      <c r="T106" s="12">
        <f t="shared" si="12"/>
        <v>-92</v>
      </c>
      <c r="U106" s="49">
        <f t="shared" si="11"/>
        <v>-100</v>
      </c>
      <c r="V106" s="49">
        <f t="shared" si="14"/>
        <v>85.4</v>
      </c>
    </row>
    <row r="107" spans="1:22" x14ac:dyDescent="0.3">
      <c r="A107" s="22">
        <v>174</v>
      </c>
      <c r="B107" s="22">
        <v>88</v>
      </c>
      <c r="C107" s="22">
        <v>2</v>
      </c>
      <c r="D107" s="22">
        <v>0</v>
      </c>
      <c r="E107" s="22">
        <v>24</v>
      </c>
      <c r="F107" s="22">
        <v>13</v>
      </c>
      <c r="G107" s="22">
        <v>11</v>
      </c>
      <c r="H107" s="22">
        <v>4</v>
      </c>
      <c r="I107" s="22">
        <v>4</v>
      </c>
      <c r="J107" s="42"/>
      <c r="K107" s="22">
        <v>2.5499999999999998</v>
      </c>
      <c r="L107" s="47">
        <v>3.17</v>
      </c>
      <c r="M107" s="10">
        <v>2</v>
      </c>
      <c r="N107" s="10">
        <v>1</v>
      </c>
      <c r="O107" s="22">
        <v>1</v>
      </c>
      <c r="P107" s="10" t="s">
        <v>53</v>
      </c>
      <c r="Q107" s="35">
        <v>2</v>
      </c>
      <c r="R107" s="12">
        <f t="shared" si="13"/>
        <v>0.62000000000000011</v>
      </c>
      <c r="S107" s="49">
        <f t="shared" si="10"/>
        <v>24.313725490196084</v>
      </c>
      <c r="T107" s="12">
        <f t="shared" si="12"/>
        <v>-1</v>
      </c>
      <c r="U107" s="49">
        <f t="shared" si="11"/>
        <v>-50</v>
      </c>
      <c r="V107" s="49">
        <f t="shared" si="14"/>
        <v>-0.54999999999999982</v>
      </c>
    </row>
    <row r="108" spans="1:22" x14ac:dyDescent="0.3">
      <c r="A108" s="22">
        <v>179</v>
      </c>
      <c r="B108" s="22">
        <v>71</v>
      </c>
      <c r="C108" s="22">
        <v>1</v>
      </c>
      <c r="D108" s="22">
        <v>0</v>
      </c>
      <c r="E108" s="22">
        <v>15.2</v>
      </c>
      <c r="F108" s="22">
        <v>12</v>
      </c>
      <c r="G108" s="22">
        <v>22</v>
      </c>
      <c r="H108" s="22">
        <v>5</v>
      </c>
      <c r="I108" s="22">
        <v>5</v>
      </c>
      <c r="J108" s="22">
        <v>6</v>
      </c>
      <c r="K108" s="22">
        <v>12.95</v>
      </c>
      <c r="L108" s="47">
        <v>53.69</v>
      </c>
      <c r="M108" s="10">
        <v>14</v>
      </c>
      <c r="N108" s="10">
        <v>79</v>
      </c>
      <c r="O108" s="22">
        <v>1</v>
      </c>
      <c r="P108" s="10" t="s">
        <v>31</v>
      </c>
      <c r="Q108" s="35">
        <v>0</v>
      </c>
      <c r="R108" s="12">
        <f t="shared" si="13"/>
        <v>40.739999999999995</v>
      </c>
      <c r="S108" s="49">
        <f t="shared" si="10"/>
        <v>314.59459459459458</v>
      </c>
      <c r="T108" s="12">
        <f t="shared" si="12"/>
        <v>65</v>
      </c>
      <c r="U108" s="49">
        <f t="shared" si="11"/>
        <v>464.28571428571433</v>
      </c>
      <c r="V108" s="49">
        <f t="shared" si="14"/>
        <v>1.0500000000000007</v>
      </c>
    </row>
    <row r="109" spans="1:22" x14ac:dyDescent="0.3">
      <c r="A109" s="22">
        <v>180</v>
      </c>
      <c r="B109" s="22">
        <v>86</v>
      </c>
      <c r="C109" s="22">
        <v>1</v>
      </c>
      <c r="D109" s="22">
        <v>0</v>
      </c>
      <c r="E109" s="22">
        <v>24</v>
      </c>
      <c r="F109" s="22">
        <v>0</v>
      </c>
      <c r="G109" s="22" t="s">
        <v>19</v>
      </c>
      <c r="H109" s="22"/>
      <c r="I109" s="22"/>
      <c r="J109" s="22">
        <v>0</v>
      </c>
      <c r="K109" s="22">
        <v>0.17</v>
      </c>
      <c r="L109" s="47">
        <v>0.2</v>
      </c>
      <c r="M109" s="10">
        <v>102</v>
      </c>
      <c r="N109" s="10">
        <v>71</v>
      </c>
      <c r="O109" s="22">
        <v>1</v>
      </c>
      <c r="P109" s="10" t="s">
        <v>54</v>
      </c>
      <c r="Q109" s="35">
        <v>0</v>
      </c>
      <c r="R109" s="12">
        <f t="shared" si="13"/>
        <v>0.03</v>
      </c>
      <c r="S109" s="49">
        <f t="shared" si="10"/>
        <v>17.647058823529409</v>
      </c>
      <c r="T109" s="12">
        <f t="shared" si="12"/>
        <v>-31</v>
      </c>
      <c r="U109" s="49">
        <f t="shared" si="11"/>
        <v>-30.392156862745097</v>
      </c>
      <c r="V109" s="49">
        <f t="shared" si="14"/>
        <v>101.83</v>
      </c>
    </row>
    <row r="110" spans="1:22" x14ac:dyDescent="0.3">
      <c r="A110" s="22">
        <v>181</v>
      </c>
      <c r="B110" s="22">
        <v>81</v>
      </c>
      <c r="C110" s="22">
        <v>1</v>
      </c>
      <c r="D110" s="22">
        <v>1</v>
      </c>
      <c r="E110" s="22">
        <v>2.5</v>
      </c>
      <c r="F110" s="22">
        <v>10</v>
      </c>
      <c r="G110" s="22">
        <v>6</v>
      </c>
      <c r="H110" s="22">
        <v>4</v>
      </c>
      <c r="I110" s="22">
        <v>3</v>
      </c>
      <c r="J110" s="22">
        <v>1</v>
      </c>
      <c r="K110" s="22">
        <v>0.13</v>
      </c>
      <c r="L110" s="47">
        <v>0.31</v>
      </c>
      <c r="M110" s="10">
        <v>2</v>
      </c>
      <c r="N110" s="10">
        <v>1</v>
      </c>
      <c r="O110" s="22">
        <v>1</v>
      </c>
      <c r="P110" s="10" t="s">
        <v>55</v>
      </c>
      <c r="Q110" s="35">
        <v>1</v>
      </c>
      <c r="R110" s="12">
        <f t="shared" si="13"/>
        <v>0.18</v>
      </c>
      <c r="S110" s="49">
        <f t="shared" si="10"/>
        <v>138.46153846153845</v>
      </c>
      <c r="T110" s="12">
        <f t="shared" si="12"/>
        <v>-1</v>
      </c>
      <c r="U110" s="49">
        <f t="shared" si="11"/>
        <v>-50</v>
      </c>
      <c r="V110" s="49">
        <f t="shared" si="14"/>
        <v>1.87</v>
      </c>
    </row>
    <row r="111" spans="1:22" x14ac:dyDescent="0.3">
      <c r="A111" s="22">
        <v>182</v>
      </c>
      <c r="B111" s="22">
        <v>76</v>
      </c>
      <c r="C111" s="22">
        <v>1</v>
      </c>
      <c r="D111" s="22">
        <v>1</v>
      </c>
      <c r="E111" s="22">
        <v>3.2</v>
      </c>
      <c r="F111" s="22">
        <v>15</v>
      </c>
      <c r="G111" s="22">
        <v>4</v>
      </c>
      <c r="H111" s="22">
        <v>3</v>
      </c>
      <c r="I111" s="22">
        <v>2</v>
      </c>
      <c r="J111" s="22">
        <v>1</v>
      </c>
      <c r="K111" s="22">
        <v>10.199999999999999</v>
      </c>
      <c r="L111" s="47">
        <v>12.52</v>
      </c>
      <c r="M111" s="10">
        <v>15</v>
      </c>
      <c r="N111" s="10">
        <v>0</v>
      </c>
      <c r="O111" s="22">
        <v>1</v>
      </c>
      <c r="P111" s="10" t="s">
        <v>32</v>
      </c>
      <c r="Q111" s="35">
        <v>1</v>
      </c>
      <c r="R111" s="12">
        <f t="shared" si="13"/>
        <v>2.3200000000000003</v>
      </c>
      <c r="S111" s="49">
        <f t="shared" si="10"/>
        <v>22.745098039215691</v>
      </c>
      <c r="T111" s="12">
        <f t="shared" si="12"/>
        <v>-15</v>
      </c>
      <c r="U111" s="49">
        <f t="shared" si="11"/>
        <v>-100</v>
      </c>
      <c r="V111" s="49">
        <f t="shared" si="14"/>
        <v>4.8000000000000007</v>
      </c>
    </row>
    <row r="112" spans="1:22" x14ac:dyDescent="0.3">
      <c r="A112" s="22">
        <v>185</v>
      </c>
      <c r="B112" s="22">
        <v>45</v>
      </c>
      <c r="C112" s="22">
        <v>1</v>
      </c>
      <c r="D112" s="22">
        <v>2</v>
      </c>
      <c r="E112" s="22">
        <v>0.9</v>
      </c>
      <c r="F112" s="22">
        <v>18</v>
      </c>
      <c r="G112" s="22">
        <v>0</v>
      </c>
      <c r="H112" s="22">
        <v>4</v>
      </c>
      <c r="I112" s="22">
        <v>1</v>
      </c>
      <c r="J112" s="22">
        <v>2</v>
      </c>
      <c r="K112" s="22">
        <v>13.39</v>
      </c>
      <c r="L112" s="47">
        <v>33.65</v>
      </c>
      <c r="M112" s="10">
        <v>120</v>
      </c>
      <c r="N112" s="10">
        <v>6</v>
      </c>
      <c r="O112" s="22">
        <v>1</v>
      </c>
      <c r="P112" s="10" t="s">
        <v>57</v>
      </c>
      <c r="Q112" s="35">
        <v>1</v>
      </c>
      <c r="R112" s="12">
        <f t="shared" si="13"/>
        <v>20.259999999999998</v>
      </c>
      <c r="S112" s="49">
        <f t="shared" si="10"/>
        <v>151.30694548170274</v>
      </c>
      <c r="T112" s="12">
        <f t="shared" si="12"/>
        <v>-114</v>
      </c>
      <c r="U112" s="49">
        <f t="shared" si="11"/>
        <v>-95</v>
      </c>
      <c r="V112" s="49">
        <f t="shared" si="14"/>
        <v>106.61</v>
      </c>
    </row>
    <row r="113" spans="1:22" x14ac:dyDescent="0.3">
      <c r="A113" s="22">
        <v>186</v>
      </c>
      <c r="B113" s="22">
        <v>59</v>
      </c>
      <c r="C113" s="22">
        <v>2</v>
      </c>
      <c r="D113" s="22">
        <v>0</v>
      </c>
      <c r="E113" s="22">
        <v>5</v>
      </c>
      <c r="F113" s="22">
        <v>9</v>
      </c>
      <c r="G113" s="22">
        <v>8</v>
      </c>
      <c r="H113" s="22">
        <v>4</v>
      </c>
      <c r="I113" s="22">
        <v>4</v>
      </c>
      <c r="J113" s="22">
        <v>3</v>
      </c>
      <c r="K113" s="22">
        <v>25.3</v>
      </c>
      <c r="L113" s="47">
        <v>48.73</v>
      </c>
      <c r="M113" s="10">
        <v>71</v>
      </c>
      <c r="N113" s="10">
        <v>45</v>
      </c>
      <c r="O113" s="22">
        <v>1</v>
      </c>
      <c r="P113" s="10" t="s">
        <v>32</v>
      </c>
      <c r="Q113" s="35">
        <v>0</v>
      </c>
      <c r="R113" s="12">
        <f t="shared" si="13"/>
        <v>23.429999999999996</v>
      </c>
      <c r="S113" s="49">
        <f t="shared" si="10"/>
        <v>92.608695652173907</v>
      </c>
      <c r="T113" s="12">
        <f t="shared" si="12"/>
        <v>-26</v>
      </c>
      <c r="U113" s="49">
        <f t="shared" si="11"/>
        <v>-36.619718309859159</v>
      </c>
      <c r="V113" s="49">
        <f t="shared" si="14"/>
        <v>45.7</v>
      </c>
    </row>
    <row r="114" spans="1:22" x14ac:dyDescent="0.3">
      <c r="A114" s="23">
        <v>190</v>
      </c>
      <c r="B114" s="23">
        <v>67</v>
      </c>
      <c r="C114" s="23">
        <v>1</v>
      </c>
      <c r="D114" s="23">
        <v>0</v>
      </c>
      <c r="E114" s="23">
        <v>1.3</v>
      </c>
      <c r="F114" s="23">
        <v>12</v>
      </c>
      <c r="G114" s="23">
        <v>7</v>
      </c>
      <c r="H114" s="23">
        <v>4</v>
      </c>
      <c r="I114" s="23">
        <v>3</v>
      </c>
      <c r="J114" s="42"/>
      <c r="K114" s="23">
        <v>12.68</v>
      </c>
      <c r="L114" s="47">
        <v>11.38</v>
      </c>
      <c r="M114" s="19">
        <v>6</v>
      </c>
      <c r="N114" s="19">
        <v>13</v>
      </c>
      <c r="O114" s="23">
        <v>2</v>
      </c>
      <c r="P114" s="19" t="s">
        <v>45</v>
      </c>
      <c r="Q114" s="35">
        <v>0</v>
      </c>
      <c r="R114" s="12">
        <f t="shared" si="13"/>
        <v>-1.2999999999999989</v>
      </c>
      <c r="S114" s="49">
        <f t="shared" si="10"/>
        <v>-10.25236593059936</v>
      </c>
      <c r="T114" s="12">
        <f t="shared" ref="T114:T145" si="15">N114-M114</f>
        <v>7</v>
      </c>
      <c r="U114" s="49">
        <f t="shared" si="11"/>
        <v>116.66666666666667</v>
      </c>
      <c r="V114" s="49">
        <f t="shared" si="14"/>
        <v>-6.68</v>
      </c>
    </row>
    <row r="115" spans="1:22" x14ac:dyDescent="0.3">
      <c r="A115" s="22">
        <v>195</v>
      </c>
      <c r="B115" s="22">
        <v>61</v>
      </c>
      <c r="C115" s="22">
        <v>1</v>
      </c>
      <c r="D115" s="22">
        <v>0</v>
      </c>
      <c r="E115" s="22">
        <v>1.9</v>
      </c>
      <c r="F115" s="22">
        <v>8</v>
      </c>
      <c r="G115" s="22">
        <v>2</v>
      </c>
      <c r="H115" s="22">
        <v>4</v>
      </c>
      <c r="I115" s="22">
        <v>2</v>
      </c>
      <c r="J115" s="22">
        <v>3</v>
      </c>
      <c r="K115" s="22">
        <v>12.13</v>
      </c>
      <c r="L115" s="47">
        <v>17.43</v>
      </c>
      <c r="M115" s="10">
        <v>58</v>
      </c>
      <c r="N115" s="10">
        <v>1</v>
      </c>
      <c r="O115" s="22">
        <v>1</v>
      </c>
      <c r="P115" s="10" t="s">
        <v>24</v>
      </c>
      <c r="Q115" s="35">
        <v>2</v>
      </c>
      <c r="R115" s="12">
        <f t="shared" si="13"/>
        <v>5.2999999999999989</v>
      </c>
      <c r="S115" s="49">
        <f t="shared" si="10"/>
        <v>43.69332234130254</v>
      </c>
      <c r="T115" s="12">
        <f t="shared" si="15"/>
        <v>-57</v>
      </c>
      <c r="U115" s="49">
        <f t="shared" si="11"/>
        <v>-98.275862068965509</v>
      </c>
      <c r="V115" s="49">
        <f t="shared" si="14"/>
        <v>45.87</v>
      </c>
    </row>
    <row r="116" spans="1:22" x14ac:dyDescent="0.3">
      <c r="A116" s="22">
        <v>197</v>
      </c>
      <c r="B116" s="22">
        <v>82</v>
      </c>
      <c r="C116" s="22">
        <v>2</v>
      </c>
      <c r="D116" s="22">
        <v>1</v>
      </c>
      <c r="E116" s="22">
        <v>1.6</v>
      </c>
      <c r="F116" s="22">
        <v>3</v>
      </c>
      <c r="G116" s="22">
        <v>0</v>
      </c>
      <c r="H116" s="22">
        <v>3</v>
      </c>
      <c r="I116" s="22">
        <v>1</v>
      </c>
      <c r="J116" s="22">
        <v>3</v>
      </c>
      <c r="K116" s="22">
        <v>0.01</v>
      </c>
      <c r="L116" s="47">
        <v>0.34</v>
      </c>
      <c r="M116" s="32">
        <v>16.2</v>
      </c>
      <c r="N116" s="32">
        <v>0</v>
      </c>
      <c r="O116" s="22">
        <v>1</v>
      </c>
      <c r="P116" s="10" t="s">
        <v>22</v>
      </c>
      <c r="Q116" s="35">
        <v>1</v>
      </c>
      <c r="R116" s="12">
        <f t="shared" si="13"/>
        <v>0.33</v>
      </c>
      <c r="S116" s="49">
        <f t="shared" si="10"/>
        <v>3300</v>
      </c>
      <c r="T116" s="12">
        <f t="shared" si="15"/>
        <v>-16.2</v>
      </c>
      <c r="U116" s="49">
        <f t="shared" si="11"/>
        <v>-100</v>
      </c>
      <c r="V116" s="49">
        <f t="shared" si="14"/>
        <v>16.189999999999998</v>
      </c>
    </row>
    <row r="117" spans="1:22" x14ac:dyDescent="0.3">
      <c r="A117" s="22">
        <v>198</v>
      </c>
      <c r="B117" s="22">
        <v>75</v>
      </c>
      <c r="C117" s="22">
        <v>1</v>
      </c>
      <c r="D117" s="22">
        <v>0</v>
      </c>
      <c r="E117" s="22">
        <v>2.8</v>
      </c>
      <c r="F117" s="22">
        <v>14</v>
      </c>
      <c r="G117" s="22">
        <v>12</v>
      </c>
      <c r="H117" s="22">
        <v>5</v>
      </c>
      <c r="I117" s="22">
        <v>5</v>
      </c>
      <c r="J117" s="42"/>
      <c r="K117" s="22">
        <v>32.26</v>
      </c>
      <c r="L117" s="47">
        <v>39.64</v>
      </c>
      <c r="M117" s="10">
        <v>96</v>
      </c>
      <c r="N117" s="10">
        <v>2</v>
      </c>
      <c r="O117" s="22">
        <v>1</v>
      </c>
      <c r="P117" s="10" t="s">
        <v>27</v>
      </c>
      <c r="Q117" s="35">
        <v>2</v>
      </c>
      <c r="R117" s="12">
        <f t="shared" si="13"/>
        <v>7.3800000000000026</v>
      </c>
      <c r="S117" s="49">
        <f t="shared" si="10"/>
        <v>22.876627402355869</v>
      </c>
      <c r="T117" s="12">
        <f t="shared" si="15"/>
        <v>-94</v>
      </c>
      <c r="U117" s="49">
        <f t="shared" si="11"/>
        <v>-97.916666666666657</v>
      </c>
      <c r="V117" s="49">
        <f t="shared" si="14"/>
        <v>63.74</v>
      </c>
    </row>
    <row r="118" spans="1:22" x14ac:dyDescent="0.3">
      <c r="A118" s="22">
        <v>201</v>
      </c>
      <c r="B118" s="22">
        <v>77</v>
      </c>
      <c r="C118" s="22">
        <v>2</v>
      </c>
      <c r="D118" s="22">
        <v>0</v>
      </c>
      <c r="E118" s="22">
        <v>24</v>
      </c>
      <c r="F118" s="22">
        <v>3</v>
      </c>
      <c r="G118" s="22">
        <v>0</v>
      </c>
      <c r="H118" s="22">
        <v>2</v>
      </c>
      <c r="I118" s="22">
        <v>0</v>
      </c>
      <c r="J118" s="22">
        <v>1</v>
      </c>
      <c r="K118" s="22">
        <v>1.97</v>
      </c>
      <c r="L118" s="47">
        <v>3.07</v>
      </c>
      <c r="M118" s="10">
        <v>61</v>
      </c>
      <c r="N118" s="10">
        <v>18</v>
      </c>
      <c r="O118" s="22">
        <v>1</v>
      </c>
      <c r="P118" s="10" t="s">
        <v>31</v>
      </c>
      <c r="Q118" s="38">
        <v>2</v>
      </c>
      <c r="R118" s="12">
        <f t="shared" si="13"/>
        <v>1.0999999999999999</v>
      </c>
      <c r="S118" s="49">
        <f t="shared" si="10"/>
        <v>55.837563451776639</v>
      </c>
      <c r="T118" s="12">
        <f t="shared" si="15"/>
        <v>-43</v>
      </c>
      <c r="U118" s="49">
        <f t="shared" si="11"/>
        <v>-70.491803278688522</v>
      </c>
      <c r="V118" s="49">
        <f t="shared" si="14"/>
        <v>59.03</v>
      </c>
    </row>
    <row r="119" spans="1:22" x14ac:dyDescent="0.3">
      <c r="A119" s="22">
        <v>202</v>
      </c>
      <c r="B119" s="22">
        <v>65</v>
      </c>
      <c r="C119" s="22">
        <v>1</v>
      </c>
      <c r="D119" s="22">
        <v>1</v>
      </c>
      <c r="E119" s="22">
        <v>0.8</v>
      </c>
      <c r="F119" s="22">
        <v>2</v>
      </c>
      <c r="G119" s="22">
        <v>1</v>
      </c>
      <c r="H119" s="22">
        <v>1</v>
      </c>
      <c r="I119" s="22">
        <v>1</v>
      </c>
      <c r="J119" s="22">
        <v>1</v>
      </c>
      <c r="K119" s="22">
        <v>2.65</v>
      </c>
      <c r="L119" s="47">
        <v>26.23</v>
      </c>
      <c r="M119" s="32">
        <v>48.8</v>
      </c>
      <c r="N119" s="32">
        <v>54.1</v>
      </c>
      <c r="O119" s="22">
        <v>2</v>
      </c>
      <c r="P119" s="10" t="s">
        <v>33</v>
      </c>
      <c r="Q119" s="35">
        <v>1</v>
      </c>
      <c r="R119" s="12">
        <f t="shared" si="13"/>
        <v>23.580000000000002</v>
      </c>
      <c r="S119" s="49">
        <f t="shared" si="10"/>
        <v>889.81132075471714</v>
      </c>
      <c r="T119" s="12">
        <f t="shared" si="15"/>
        <v>5.3000000000000043</v>
      </c>
      <c r="U119" s="49">
        <f t="shared" si="11"/>
        <v>10.860655737704928</v>
      </c>
      <c r="V119" s="49">
        <f t="shared" si="14"/>
        <v>46.15</v>
      </c>
    </row>
    <row r="120" spans="1:22" x14ac:dyDescent="0.3">
      <c r="A120" s="22">
        <v>203</v>
      </c>
      <c r="B120" s="22">
        <v>81</v>
      </c>
      <c r="C120" s="22">
        <v>1</v>
      </c>
      <c r="D120" s="22">
        <v>0</v>
      </c>
      <c r="E120" s="22">
        <v>12</v>
      </c>
      <c r="F120" s="22">
        <v>6</v>
      </c>
      <c r="G120" s="22">
        <v>6</v>
      </c>
      <c r="H120" s="22">
        <v>3</v>
      </c>
      <c r="I120" s="22">
        <v>3</v>
      </c>
      <c r="J120" s="22">
        <v>1</v>
      </c>
      <c r="K120" s="22">
        <v>45.88</v>
      </c>
      <c r="L120" s="47">
        <v>47.8</v>
      </c>
      <c r="M120" s="10">
        <v>20</v>
      </c>
      <c r="N120" s="10">
        <v>19</v>
      </c>
      <c r="O120" s="22">
        <v>1</v>
      </c>
      <c r="P120" s="10" t="s">
        <v>32</v>
      </c>
      <c r="Q120" s="35">
        <v>0</v>
      </c>
      <c r="R120" s="12">
        <f t="shared" si="13"/>
        <v>1.9199999999999946</v>
      </c>
      <c r="S120" s="49">
        <f t="shared" si="10"/>
        <v>4.1848299912815916</v>
      </c>
      <c r="T120" s="12">
        <f t="shared" si="15"/>
        <v>-1</v>
      </c>
      <c r="U120" s="49">
        <f t="shared" si="11"/>
        <v>-5</v>
      </c>
      <c r="V120" s="49">
        <f t="shared" si="14"/>
        <v>-25.880000000000003</v>
      </c>
    </row>
    <row r="121" spans="1:22" x14ac:dyDescent="0.3">
      <c r="A121" s="22">
        <v>204</v>
      </c>
      <c r="B121" s="22">
        <v>84</v>
      </c>
      <c r="C121" s="22">
        <v>2</v>
      </c>
      <c r="D121" s="22">
        <v>1</v>
      </c>
      <c r="E121" s="22">
        <v>2</v>
      </c>
      <c r="F121" s="22">
        <v>17</v>
      </c>
      <c r="G121" s="22">
        <v>17</v>
      </c>
      <c r="H121" s="22">
        <v>4</v>
      </c>
      <c r="I121" s="22">
        <v>4</v>
      </c>
      <c r="J121" s="22">
        <v>6</v>
      </c>
      <c r="K121" s="22">
        <v>97.02</v>
      </c>
      <c r="L121" s="47">
        <v>147.12</v>
      </c>
      <c r="M121" s="10">
        <v>49</v>
      </c>
      <c r="N121" s="10">
        <v>119</v>
      </c>
      <c r="O121" s="22">
        <v>2</v>
      </c>
      <c r="P121" s="10" t="s">
        <v>62</v>
      </c>
      <c r="Q121" s="35">
        <v>0</v>
      </c>
      <c r="R121" s="12">
        <f t="shared" si="13"/>
        <v>50.100000000000009</v>
      </c>
      <c r="S121" s="49">
        <f t="shared" si="10"/>
        <v>51.63883735312308</v>
      </c>
      <c r="T121" s="12">
        <f t="shared" si="15"/>
        <v>70</v>
      </c>
      <c r="U121" s="49">
        <f t="shared" si="11"/>
        <v>142.85714285714286</v>
      </c>
      <c r="V121" s="49">
        <f t="shared" si="14"/>
        <v>-48.019999999999996</v>
      </c>
    </row>
    <row r="122" spans="1:22" x14ac:dyDescent="0.3">
      <c r="A122" s="22">
        <v>205</v>
      </c>
      <c r="B122" s="22">
        <v>89</v>
      </c>
      <c r="C122" s="22">
        <v>2</v>
      </c>
      <c r="D122" s="22">
        <v>0</v>
      </c>
      <c r="E122" s="22">
        <v>3.3</v>
      </c>
      <c r="F122" s="22">
        <v>1</v>
      </c>
      <c r="G122" s="22">
        <v>0</v>
      </c>
      <c r="H122" s="22">
        <v>1</v>
      </c>
      <c r="I122" s="22">
        <v>0</v>
      </c>
      <c r="J122" s="22">
        <v>0</v>
      </c>
      <c r="K122" s="22">
        <v>0.02</v>
      </c>
      <c r="L122" s="47">
        <v>0.02</v>
      </c>
      <c r="M122" s="10">
        <v>0</v>
      </c>
      <c r="N122" s="10">
        <v>1</v>
      </c>
      <c r="O122" s="22">
        <v>1</v>
      </c>
      <c r="P122" s="10" t="s">
        <v>63</v>
      </c>
      <c r="Q122" s="35">
        <v>0</v>
      </c>
      <c r="R122" s="12">
        <f t="shared" si="13"/>
        <v>0</v>
      </c>
      <c r="S122" s="49">
        <f t="shared" si="10"/>
        <v>0</v>
      </c>
      <c r="T122" s="12">
        <f t="shared" si="15"/>
        <v>1</v>
      </c>
      <c r="U122" s="49" t="s">
        <v>97</v>
      </c>
      <c r="V122" s="49">
        <f t="shared" si="14"/>
        <v>-0.02</v>
      </c>
    </row>
    <row r="123" spans="1:22" x14ac:dyDescent="0.3">
      <c r="A123" s="22">
        <v>206</v>
      </c>
      <c r="B123" s="22">
        <v>82</v>
      </c>
      <c r="C123" s="22">
        <v>1</v>
      </c>
      <c r="D123" s="22">
        <v>0</v>
      </c>
      <c r="E123" s="22">
        <v>15.1</v>
      </c>
      <c r="F123" s="22">
        <v>0</v>
      </c>
      <c r="G123" s="22">
        <v>0</v>
      </c>
      <c r="H123" s="22">
        <v>0</v>
      </c>
      <c r="I123" s="22">
        <v>0</v>
      </c>
      <c r="J123" s="22">
        <v>4</v>
      </c>
      <c r="K123" s="22">
        <v>0.34</v>
      </c>
      <c r="L123" s="47">
        <v>0.43</v>
      </c>
      <c r="M123" s="10">
        <v>27</v>
      </c>
      <c r="N123" s="10">
        <v>5</v>
      </c>
      <c r="O123" s="22">
        <v>1</v>
      </c>
      <c r="P123" s="10" t="s">
        <v>63</v>
      </c>
      <c r="Q123" s="35">
        <v>0</v>
      </c>
      <c r="R123" s="12">
        <f t="shared" si="13"/>
        <v>8.9999999999999969E-2</v>
      </c>
      <c r="S123" s="49">
        <f t="shared" si="10"/>
        <v>26.470588235294105</v>
      </c>
      <c r="T123" s="12">
        <f t="shared" si="15"/>
        <v>-22</v>
      </c>
      <c r="U123" s="49">
        <f t="shared" si="11"/>
        <v>-81.481481481481481</v>
      </c>
      <c r="V123" s="49">
        <f t="shared" si="14"/>
        <v>26.66</v>
      </c>
    </row>
    <row r="124" spans="1:22" x14ac:dyDescent="0.3">
      <c r="A124" s="22">
        <v>212</v>
      </c>
      <c r="B124" s="22">
        <v>66</v>
      </c>
      <c r="C124" s="22">
        <v>1</v>
      </c>
      <c r="D124" s="22">
        <v>2</v>
      </c>
      <c r="E124" s="22">
        <v>9.1999999999999993</v>
      </c>
      <c r="F124" s="22">
        <v>9</v>
      </c>
      <c r="G124" s="22">
        <v>5</v>
      </c>
      <c r="H124" s="22">
        <v>4</v>
      </c>
      <c r="I124" s="22">
        <v>3</v>
      </c>
      <c r="J124" s="22">
        <v>2</v>
      </c>
      <c r="K124" s="22">
        <v>13.35</v>
      </c>
      <c r="L124" s="47">
        <v>26.51</v>
      </c>
      <c r="M124" s="22">
        <v>18</v>
      </c>
      <c r="N124" s="22">
        <v>14</v>
      </c>
      <c r="O124" s="22">
        <v>2</v>
      </c>
      <c r="P124" s="10" t="s">
        <v>64</v>
      </c>
      <c r="Q124" s="35">
        <v>0</v>
      </c>
      <c r="R124" s="12">
        <f t="shared" si="13"/>
        <v>13.160000000000002</v>
      </c>
      <c r="S124" s="49">
        <f t="shared" si="10"/>
        <v>98.576779026217238</v>
      </c>
      <c r="T124" s="12">
        <f t="shared" si="15"/>
        <v>-4</v>
      </c>
      <c r="U124" s="49">
        <f t="shared" si="11"/>
        <v>-22.222222222222221</v>
      </c>
      <c r="V124" s="49">
        <f t="shared" si="14"/>
        <v>4.6500000000000004</v>
      </c>
    </row>
    <row r="125" spans="1:22" x14ac:dyDescent="0.3">
      <c r="A125" s="22">
        <v>213</v>
      </c>
      <c r="B125" s="22">
        <v>73</v>
      </c>
      <c r="C125" s="22">
        <v>2</v>
      </c>
      <c r="D125" s="22">
        <v>1</v>
      </c>
      <c r="E125" s="22">
        <v>2.2000000000000002</v>
      </c>
      <c r="F125" s="22">
        <v>13</v>
      </c>
      <c r="G125" s="22">
        <v>2</v>
      </c>
      <c r="H125" s="22">
        <v>4</v>
      </c>
      <c r="I125" s="22">
        <v>2</v>
      </c>
      <c r="J125" s="42"/>
      <c r="K125" s="22">
        <v>12.04</v>
      </c>
      <c r="L125" s="47">
        <v>20.3</v>
      </c>
      <c r="M125" s="32">
        <v>65.2</v>
      </c>
      <c r="N125" s="32">
        <v>0</v>
      </c>
      <c r="O125" s="22">
        <v>1</v>
      </c>
      <c r="P125" s="10" t="s">
        <v>27</v>
      </c>
      <c r="Q125" s="35">
        <v>1</v>
      </c>
      <c r="R125" s="12">
        <f t="shared" si="13"/>
        <v>8.2600000000000016</v>
      </c>
      <c r="S125" s="49">
        <f t="shared" si="10"/>
        <v>68.604651162790717</v>
      </c>
      <c r="T125" s="12">
        <f t="shared" si="15"/>
        <v>-65.2</v>
      </c>
      <c r="U125" s="49">
        <f t="shared" si="11"/>
        <v>-100</v>
      </c>
      <c r="V125" s="49">
        <f t="shared" si="14"/>
        <v>53.160000000000004</v>
      </c>
    </row>
    <row r="126" spans="1:22" x14ac:dyDescent="0.3">
      <c r="A126" s="22">
        <v>214</v>
      </c>
      <c r="B126" s="22">
        <v>87</v>
      </c>
      <c r="C126" s="22">
        <v>2</v>
      </c>
      <c r="D126" s="22">
        <v>1</v>
      </c>
      <c r="E126" s="22">
        <v>1.9</v>
      </c>
      <c r="F126" s="22">
        <v>14</v>
      </c>
      <c r="G126" s="22">
        <v>7</v>
      </c>
      <c r="H126" s="22">
        <v>4</v>
      </c>
      <c r="I126" s="22">
        <v>3</v>
      </c>
      <c r="J126" s="22">
        <v>0</v>
      </c>
      <c r="K126" s="22">
        <v>0.72</v>
      </c>
      <c r="L126" s="47">
        <v>1.1499999999999999</v>
      </c>
      <c r="M126" s="32">
        <v>53.1</v>
      </c>
      <c r="N126" s="32">
        <v>0</v>
      </c>
      <c r="O126" s="22">
        <v>1</v>
      </c>
      <c r="P126" s="10" t="s">
        <v>22</v>
      </c>
      <c r="Q126" s="35">
        <v>1</v>
      </c>
      <c r="R126" s="12">
        <f t="shared" si="13"/>
        <v>0.42999999999999994</v>
      </c>
      <c r="S126" s="49">
        <f t="shared" si="10"/>
        <v>59.722222222222221</v>
      </c>
      <c r="T126" s="12">
        <f t="shared" si="15"/>
        <v>-53.1</v>
      </c>
      <c r="U126" s="49">
        <f t="shared" si="11"/>
        <v>-100</v>
      </c>
      <c r="V126" s="49">
        <f t="shared" si="14"/>
        <v>52.38</v>
      </c>
    </row>
    <row r="127" spans="1:22" x14ac:dyDescent="0.3">
      <c r="A127" s="22">
        <v>215</v>
      </c>
      <c r="B127" s="22">
        <v>87</v>
      </c>
      <c r="C127" s="22">
        <v>1</v>
      </c>
      <c r="D127" s="22">
        <v>0</v>
      </c>
      <c r="E127" s="22">
        <v>12.5</v>
      </c>
      <c r="F127" s="22">
        <v>2</v>
      </c>
      <c r="G127" s="22">
        <v>0</v>
      </c>
      <c r="H127" s="22">
        <v>4</v>
      </c>
      <c r="I127" s="22">
        <v>1</v>
      </c>
      <c r="J127" s="22">
        <v>1</v>
      </c>
      <c r="K127" s="22">
        <v>3.89</v>
      </c>
      <c r="L127" s="47">
        <v>7.21</v>
      </c>
      <c r="M127" s="32">
        <v>13.4</v>
      </c>
      <c r="N127" s="32">
        <v>0.5</v>
      </c>
      <c r="O127" s="22">
        <v>2</v>
      </c>
      <c r="P127" s="10" t="s">
        <v>91</v>
      </c>
      <c r="Q127" s="35">
        <v>0</v>
      </c>
      <c r="R127" s="12">
        <f t="shared" si="13"/>
        <v>3.32</v>
      </c>
      <c r="S127" s="49">
        <f t="shared" si="10"/>
        <v>85.347043701799478</v>
      </c>
      <c r="T127" s="12">
        <f t="shared" si="15"/>
        <v>-12.9</v>
      </c>
      <c r="U127" s="49">
        <f t="shared" si="11"/>
        <v>-96.268656716417908</v>
      </c>
      <c r="V127" s="49">
        <f t="shared" si="14"/>
        <v>9.51</v>
      </c>
    </row>
    <row r="128" spans="1:22" x14ac:dyDescent="0.3">
      <c r="A128" s="22">
        <v>219</v>
      </c>
      <c r="B128" s="22">
        <v>83</v>
      </c>
      <c r="C128" s="22">
        <v>2</v>
      </c>
      <c r="D128" s="22">
        <v>1</v>
      </c>
      <c r="E128" s="22">
        <v>2</v>
      </c>
      <c r="F128" s="22">
        <v>17</v>
      </c>
      <c r="G128" s="22" t="s">
        <v>19</v>
      </c>
      <c r="H128" s="22" t="s">
        <v>19</v>
      </c>
      <c r="I128" s="22" t="s">
        <v>19</v>
      </c>
      <c r="J128" s="22">
        <v>1</v>
      </c>
      <c r="K128" s="22">
        <v>0.37</v>
      </c>
      <c r="L128" s="47">
        <v>2.13</v>
      </c>
      <c r="M128" s="10">
        <v>28</v>
      </c>
      <c r="N128" s="10">
        <v>2</v>
      </c>
      <c r="O128" s="22">
        <v>1</v>
      </c>
      <c r="P128" s="10" t="s">
        <v>27</v>
      </c>
      <c r="Q128" s="35">
        <v>2</v>
      </c>
      <c r="R128" s="12">
        <f t="shared" si="13"/>
        <v>1.7599999999999998</v>
      </c>
      <c r="S128" s="49">
        <f t="shared" si="10"/>
        <v>475.67567567567562</v>
      </c>
      <c r="T128" s="12">
        <f t="shared" si="15"/>
        <v>-26</v>
      </c>
      <c r="U128" s="49">
        <f t="shared" si="11"/>
        <v>-92.857142857142861</v>
      </c>
      <c r="V128" s="49">
        <f t="shared" si="14"/>
        <v>27.63</v>
      </c>
    </row>
    <row r="129" spans="1:22" x14ac:dyDescent="0.3">
      <c r="A129" s="22">
        <v>221</v>
      </c>
      <c r="B129" s="22">
        <v>74</v>
      </c>
      <c r="C129" s="22">
        <v>1</v>
      </c>
      <c r="D129" s="22">
        <v>1</v>
      </c>
      <c r="E129" s="22">
        <v>2</v>
      </c>
      <c r="F129" s="22">
        <v>13</v>
      </c>
      <c r="G129" s="22">
        <v>8</v>
      </c>
      <c r="H129" s="22">
        <v>4</v>
      </c>
      <c r="I129" s="22">
        <v>4</v>
      </c>
      <c r="J129" s="22">
        <v>3</v>
      </c>
      <c r="K129" s="22">
        <v>24.56</v>
      </c>
      <c r="L129" s="47">
        <v>71.84</v>
      </c>
      <c r="M129" s="10">
        <v>27</v>
      </c>
      <c r="N129" s="10">
        <v>20</v>
      </c>
      <c r="O129" s="22">
        <v>2</v>
      </c>
      <c r="P129" s="10" t="s">
        <v>30</v>
      </c>
      <c r="Q129" s="35">
        <v>2</v>
      </c>
      <c r="R129" s="12">
        <f t="shared" si="13"/>
        <v>47.28</v>
      </c>
      <c r="S129" s="49">
        <f t="shared" si="10"/>
        <v>192.50814332247558</v>
      </c>
      <c r="T129" s="12">
        <f t="shared" si="15"/>
        <v>-7</v>
      </c>
      <c r="U129" s="49">
        <f t="shared" si="11"/>
        <v>-25.925925925925924</v>
      </c>
      <c r="V129" s="49">
        <f t="shared" si="14"/>
        <v>2.4400000000000013</v>
      </c>
    </row>
    <row r="130" spans="1:22" x14ac:dyDescent="0.3">
      <c r="A130" s="22">
        <v>224</v>
      </c>
      <c r="B130" s="22">
        <v>45</v>
      </c>
      <c r="C130" s="22">
        <v>1</v>
      </c>
      <c r="D130" s="22">
        <v>0</v>
      </c>
      <c r="E130" s="22">
        <v>17</v>
      </c>
      <c r="F130" s="22">
        <v>0</v>
      </c>
      <c r="G130" s="22">
        <v>0</v>
      </c>
      <c r="H130" s="22">
        <v>0</v>
      </c>
      <c r="I130" s="22">
        <v>0</v>
      </c>
      <c r="J130" s="42"/>
      <c r="K130" s="22">
        <v>3.58</v>
      </c>
      <c r="L130" s="47">
        <v>5.5</v>
      </c>
      <c r="M130" s="10">
        <v>66</v>
      </c>
      <c r="N130" s="10">
        <v>76</v>
      </c>
      <c r="O130" s="22">
        <v>1</v>
      </c>
      <c r="P130" s="10" t="s">
        <v>68</v>
      </c>
      <c r="Q130" s="35">
        <v>0</v>
      </c>
      <c r="R130" s="12">
        <f t="shared" ref="R130:R161" si="16">L130-K130</f>
        <v>1.92</v>
      </c>
      <c r="S130" s="49">
        <f t="shared" si="10"/>
        <v>53.631284916201118</v>
      </c>
      <c r="T130" s="12">
        <f t="shared" si="15"/>
        <v>10</v>
      </c>
      <c r="U130" s="49">
        <f t="shared" si="11"/>
        <v>15.151515151515152</v>
      </c>
      <c r="V130" s="49">
        <f t="shared" ref="V130:V161" si="17">M130-K130</f>
        <v>62.42</v>
      </c>
    </row>
    <row r="131" spans="1:22" x14ac:dyDescent="0.3">
      <c r="A131" s="22">
        <v>225</v>
      </c>
      <c r="B131" s="22">
        <v>82</v>
      </c>
      <c r="C131" s="22">
        <v>2</v>
      </c>
      <c r="D131" s="22">
        <v>0</v>
      </c>
      <c r="E131" s="22">
        <v>5.2</v>
      </c>
      <c r="F131" s="22">
        <v>8</v>
      </c>
      <c r="G131" s="22">
        <v>6</v>
      </c>
      <c r="H131" s="22">
        <v>4</v>
      </c>
      <c r="I131" s="22">
        <v>4</v>
      </c>
      <c r="J131" s="22">
        <v>4</v>
      </c>
      <c r="K131" s="22">
        <v>0.04</v>
      </c>
      <c r="L131" s="47">
        <v>0.63</v>
      </c>
      <c r="M131" s="32">
        <v>2.2000000000000002</v>
      </c>
      <c r="N131" s="32">
        <v>0.4</v>
      </c>
      <c r="O131" s="22">
        <v>2</v>
      </c>
      <c r="P131" s="10" t="s">
        <v>40</v>
      </c>
      <c r="Q131" s="35">
        <v>0</v>
      </c>
      <c r="R131" s="12">
        <f t="shared" si="16"/>
        <v>0.59</v>
      </c>
      <c r="S131" s="49">
        <f t="shared" si="10"/>
        <v>1474.9999999999998</v>
      </c>
      <c r="T131" s="12">
        <f t="shared" si="15"/>
        <v>-1.8000000000000003</v>
      </c>
      <c r="U131" s="49">
        <f t="shared" si="11"/>
        <v>-81.818181818181827</v>
      </c>
      <c r="V131" s="49">
        <f t="shared" si="17"/>
        <v>2.16</v>
      </c>
    </row>
    <row r="132" spans="1:22" x14ac:dyDescent="0.3">
      <c r="A132" s="22">
        <v>226</v>
      </c>
      <c r="B132" s="22">
        <v>74</v>
      </c>
      <c r="C132" s="22">
        <v>2</v>
      </c>
      <c r="D132" s="22">
        <v>1</v>
      </c>
      <c r="E132" s="22">
        <v>1.1000000000000001</v>
      </c>
      <c r="F132" s="22">
        <v>5</v>
      </c>
      <c r="G132" s="22">
        <v>1</v>
      </c>
      <c r="H132" s="22" t="s">
        <v>19</v>
      </c>
      <c r="I132" s="22" t="s">
        <v>19</v>
      </c>
      <c r="J132" s="22">
        <v>6</v>
      </c>
      <c r="K132" s="22">
        <v>0.11</v>
      </c>
      <c r="L132" s="47">
        <v>2.96</v>
      </c>
      <c r="M132" s="10">
        <v>57</v>
      </c>
      <c r="N132" s="10">
        <v>3</v>
      </c>
      <c r="O132" s="22">
        <v>1</v>
      </c>
      <c r="P132" s="10" t="s">
        <v>27</v>
      </c>
      <c r="Q132" s="35">
        <v>1</v>
      </c>
      <c r="R132" s="12">
        <f t="shared" si="16"/>
        <v>2.85</v>
      </c>
      <c r="S132" s="49">
        <f t="shared" ref="S132:S187" si="18">(R132/K132)*100</f>
        <v>2590.909090909091</v>
      </c>
      <c r="T132" s="12">
        <f t="shared" si="15"/>
        <v>-54</v>
      </c>
      <c r="U132" s="49">
        <f t="shared" si="11"/>
        <v>-94.73684210526315</v>
      </c>
      <c r="V132" s="49">
        <f t="shared" si="17"/>
        <v>56.89</v>
      </c>
    </row>
    <row r="133" spans="1:22" x14ac:dyDescent="0.3">
      <c r="A133" s="22">
        <v>229</v>
      </c>
      <c r="B133" s="22">
        <v>73</v>
      </c>
      <c r="C133" s="22">
        <v>1</v>
      </c>
      <c r="D133" s="22">
        <v>1</v>
      </c>
      <c r="E133" s="22">
        <v>1.1000000000000001</v>
      </c>
      <c r="F133" s="22">
        <v>12</v>
      </c>
      <c r="G133" s="22">
        <v>2</v>
      </c>
      <c r="H133" s="22">
        <v>2</v>
      </c>
      <c r="I133" s="22">
        <v>2</v>
      </c>
      <c r="J133" s="22">
        <v>3</v>
      </c>
      <c r="K133" s="22">
        <v>3.71</v>
      </c>
      <c r="L133" s="47">
        <v>7.39</v>
      </c>
      <c r="M133" s="10">
        <v>76</v>
      </c>
      <c r="N133" s="10">
        <v>9</v>
      </c>
      <c r="O133" s="22">
        <v>1</v>
      </c>
      <c r="P133" s="10" t="s">
        <v>31</v>
      </c>
      <c r="Q133" s="35">
        <v>2</v>
      </c>
      <c r="R133" s="12">
        <f t="shared" si="16"/>
        <v>3.6799999999999997</v>
      </c>
      <c r="S133" s="49">
        <f t="shared" si="18"/>
        <v>99.191374663072779</v>
      </c>
      <c r="T133" s="12">
        <f t="shared" si="15"/>
        <v>-67</v>
      </c>
      <c r="U133" s="49">
        <f t="shared" ref="U133:U187" si="19">(T133/M133)*100</f>
        <v>-88.157894736842096</v>
      </c>
      <c r="V133" s="49">
        <f t="shared" si="17"/>
        <v>72.290000000000006</v>
      </c>
    </row>
    <row r="134" spans="1:22" x14ac:dyDescent="0.3">
      <c r="A134" s="22">
        <v>230</v>
      </c>
      <c r="B134" s="22">
        <v>78</v>
      </c>
      <c r="C134" s="22">
        <v>1</v>
      </c>
      <c r="D134" s="22">
        <v>0</v>
      </c>
      <c r="E134" s="22">
        <v>24</v>
      </c>
      <c r="F134" s="22">
        <v>3</v>
      </c>
      <c r="G134" s="22">
        <v>1</v>
      </c>
      <c r="H134" s="22">
        <v>4</v>
      </c>
      <c r="I134" s="22">
        <v>2</v>
      </c>
      <c r="J134" s="22">
        <v>1</v>
      </c>
      <c r="K134" s="22">
        <v>0.08</v>
      </c>
      <c r="L134" s="47">
        <v>0.18</v>
      </c>
      <c r="M134" s="10">
        <v>12</v>
      </c>
      <c r="N134" s="10">
        <v>7</v>
      </c>
      <c r="O134" s="22">
        <v>2</v>
      </c>
      <c r="P134" s="10" t="s">
        <v>70</v>
      </c>
      <c r="Q134" s="35">
        <v>0</v>
      </c>
      <c r="R134" s="12">
        <f t="shared" si="16"/>
        <v>9.9999999999999992E-2</v>
      </c>
      <c r="S134" s="49">
        <f t="shared" si="18"/>
        <v>124.99999999999997</v>
      </c>
      <c r="T134" s="12">
        <f t="shared" si="15"/>
        <v>-5</v>
      </c>
      <c r="U134" s="49">
        <f t="shared" si="19"/>
        <v>-41.666666666666671</v>
      </c>
      <c r="V134" s="49">
        <f t="shared" si="17"/>
        <v>11.92</v>
      </c>
    </row>
    <row r="135" spans="1:22" x14ac:dyDescent="0.3">
      <c r="A135" s="22">
        <v>232</v>
      </c>
      <c r="B135" s="22">
        <v>55</v>
      </c>
      <c r="C135" s="22">
        <v>1</v>
      </c>
      <c r="D135" s="22">
        <v>0</v>
      </c>
      <c r="E135" s="22">
        <v>14.6</v>
      </c>
      <c r="F135" s="22">
        <v>2</v>
      </c>
      <c r="G135" s="22">
        <v>0</v>
      </c>
      <c r="H135" s="22">
        <v>1</v>
      </c>
      <c r="I135" s="22">
        <v>0</v>
      </c>
      <c r="J135" s="22">
        <v>1</v>
      </c>
      <c r="K135" s="22">
        <v>9.64</v>
      </c>
      <c r="L135" s="47">
        <v>13.86</v>
      </c>
      <c r="M135" s="10">
        <v>3</v>
      </c>
      <c r="N135" s="10">
        <v>4</v>
      </c>
      <c r="O135" s="22">
        <v>2</v>
      </c>
      <c r="P135" s="10" t="s">
        <v>72</v>
      </c>
      <c r="Q135" s="38">
        <v>0</v>
      </c>
      <c r="R135" s="12">
        <f t="shared" si="16"/>
        <v>4.2199999999999989</v>
      </c>
      <c r="S135" s="49">
        <f t="shared" si="18"/>
        <v>43.775933609958493</v>
      </c>
      <c r="T135" s="12">
        <f t="shared" si="15"/>
        <v>1</v>
      </c>
      <c r="U135" s="49">
        <f t="shared" si="19"/>
        <v>33.333333333333329</v>
      </c>
      <c r="V135" s="49">
        <f t="shared" si="17"/>
        <v>-6.6400000000000006</v>
      </c>
    </row>
    <row r="136" spans="1:22" x14ac:dyDescent="0.3">
      <c r="A136" s="22">
        <v>235</v>
      </c>
      <c r="B136" s="22">
        <v>71</v>
      </c>
      <c r="C136" s="22">
        <v>1</v>
      </c>
      <c r="D136" s="22">
        <v>0</v>
      </c>
      <c r="E136" s="22">
        <v>24</v>
      </c>
      <c r="F136" s="22">
        <v>0</v>
      </c>
      <c r="G136" s="22">
        <v>29</v>
      </c>
      <c r="H136" s="22">
        <v>2</v>
      </c>
      <c r="I136" s="22">
        <v>5</v>
      </c>
      <c r="J136" s="42"/>
      <c r="K136" s="22">
        <v>5.41</v>
      </c>
      <c r="L136" s="47">
        <v>11.39</v>
      </c>
      <c r="M136" s="10">
        <v>0</v>
      </c>
      <c r="N136" s="10">
        <v>3</v>
      </c>
      <c r="O136" s="22">
        <v>1</v>
      </c>
      <c r="P136" s="10" t="s">
        <v>28</v>
      </c>
      <c r="Q136" s="35">
        <v>0</v>
      </c>
      <c r="R136" s="12">
        <f t="shared" si="16"/>
        <v>5.98</v>
      </c>
      <c r="S136" s="49">
        <f t="shared" si="18"/>
        <v>110.53604436229205</v>
      </c>
      <c r="T136" s="12">
        <f t="shared" si="15"/>
        <v>3</v>
      </c>
      <c r="U136" s="49" t="s">
        <v>97</v>
      </c>
      <c r="V136" s="49">
        <f t="shared" si="17"/>
        <v>-5.41</v>
      </c>
    </row>
    <row r="137" spans="1:22" x14ac:dyDescent="0.3">
      <c r="A137" s="22">
        <v>236</v>
      </c>
      <c r="B137" s="22">
        <v>45</v>
      </c>
      <c r="C137" s="22">
        <v>1</v>
      </c>
      <c r="D137" s="22">
        <v>0</v>
      </c>
      <c r="E137" s="22">
        <v>2.5</v>
      </c>
      <c r="F137" s="22">
        <v>4</v>
      </c>
      <c r="G137" s="22">
        <v>0</v>
      </c>
      <c r="H137" s="22">
        <v>1</v>
      </c>
      <c r="I137" s="22">
        <v>0</v>
      </c>
      <c r="J137" s="22">
        <v>1</v>
      </c>
      <c r="K137" s="22">
        <v>0.08</v>
      </c>
      <c r="L137" s="47">
        <v>0.52</v>
      </c>
      <c r="M137" s="32">
        <v>17.3</v>
      </c>
      <c r="N137" s="32">
        <v>0</v>
      </c>
      <c r="O137" s="22">
        <v>2</v>
      </c>
      <c r="P137" s="10" t="s">
        <v>49</v>
      </c>
      <c r="Q137" s="35">
        <v>1</v>
      </c>
      <c r="R137" s="12">
        <f t="shared" si="16"/>
        <v>0.44</v>
      </c>
      <c r="S137" s="49">
        <f t="shared" si="18"/>
        <v>550</v>
      </c>
      <c r="T137" s="12">
        <f t="shared" si="15"/>
        <v>-17.3</v>
      </c>
      <c r="U137" s="49">
        <f t="shared" si="19"/>
        <v>-100</v>
      </c>
      <c r="V137" s="49">
        <f t="shared" si="17"/>
        <v>17.220000000000002</v>
      </c>
    </row>
    <row r="138" spans="1:22" x14ac:dyDescent="0.3">
      <c r="A138" s="22">
        <v>239</v>
      </c>
      <c r="B138" s="22">
        <v>82</v>
      </c>
      <c r="C138" s="22">
        <v>2</v>
      </c>
      <c r="D138" s="22">
        <v>0</v>
      </c>
      <c r="E138" s="22">
        <v>21</v>
      </c>
      <c r="F138" s="22">
        <v>1</v>
      </c>
      <c r="G138" s="22">
        <v>1</v>
      </c>
      <c r="H138" s="22">
        <v>1</v>
      </c>
      <c r="I138" s="22">
        <v>1</v>
      </c>
      <c r="J138" s="42"/>
      <c r="K138" s="22">
        <v>2.17</v>
      </c>
      <c r="L138" s="47">
        <v>1.93</v>
      </c>
      <c r="M138" s="10">
        <v>7</v>
      </c>
      <c r="N138" s="10">
        <v>0</v>
      </c>
      <c r="O138" s="22">
        <v>1</v>
      </c>
      <c r="P138" s="10" t="s">
        <v>27</v>
      </c>
      <c r="Q138" s="35">
        <v>2</v>
      </c>
      <c r="R138" s="12">
        <f t="shared" si="16"/>
        <v>-0.24</v>
      </c>
      <c r="S138" s="49">
        <f t="shared" si="18"/>
        <v>-11.059907834101383</v>
      </c>
      <c r="T138" s="12">
        <f t="shared" si="15"/>
        <v>-7</v>
      </c>
      <c r="U138" s="49">
        <f t="shared" si="19"/>
        <v>-100</v>
      </c>
      <c r="V138" s="49">
        <f t="shared" si="17"/>
        <v>4.83</v>
      </c>
    </row>
    <row r="139" spans="1:22" x14ac:dyDescent="0.3">
      <c r="A139" s="22">
        <v>240</v>
      </c>
      <c r="B139" s="22">
        <v>74</v>
      </c>
      <c r="C139" s="22">
        <v>2</v>
      </c>
      <c r="D139" s="22">
        <v>0</v>
      </c>
      <c r="E139" s="22">
        <v>13.5</v>
      </c>
      <c r="F139" s="22">
        <v>3</v>
      </c>
      <c r="G139" s="22">
        <v>1</v>
      </c>
      <c r="H139" s="22">
        <v>2</v>
      </c>
      <c r="I139" s="22">
        <v>1</v>
      </c>
      <c r="J139" s="22">
        <v>2</v>
      </c>
      <c r="K139" s="22">
        <v>5.74</v>
      </c>
      <c r="L139" s="47">
        <v>18.36</v>
      </c>
      <c r="M139" s="10">
        <v>28</v>
      </c>
      <c r="N139" s="10">
        <v>27</v>
      </c>
      <c r="O139" s="22">
        <v>1</v>
      </c>
      <c r="P139" s="10" t="s">
        <v>73</v>
      </c>
      <c r="Q139" s="35">
        <v>0</v>
      </c>
      <c r="R139" s="12">
        <f t="shared" si="16"/>
        <v>12.62</v>
      </c>
      <c r="S139" s="49">
        <f t="shared" si="18"/>
        <v>219.86062717770034</v>
      </c>
      <c r="T139" s="12">
        <f t="shared" si="15"/>
        <v>-1</v>
      </c>
      <c r="U139" s="49">
        <f t="shared" si="19"/>
        <v>-3.5714285714285712</v>
      </c>
      <c r="V139" s="49">
        <f t="shared" si="17"/>
        <v>22.259999999999998</v>
      </c>
    </row>
    <row r="140" spans="1:22" x14ac:dyDescent="0.3">
      <c r="A140" s="22">
        <v>241</v>
      </c>
      <c r="B140" s="22">
        <v>80</v>
      </c>
      <c r="C140" s="22">
        <v>1</v>
      </c>
      <c r="D140" s="22">
        <v>1</v>
      </c>
      <c r="E140" s="22">
        <v>2.5</v>
      </c>
      <c r="F140" s="22">
        <v>6</v>
      </c>
      <c r="G140" s="22">
        <v>0</v>
      </c>
      <c r="H140" s="22">
        <v>2</v>
      </c>
      <c r="I140" s="22">
        <v>1</v>
      </c>
      <c r="J140" s="22">
        <v>0</v>
      </c>
      <c r="K140" s="22">
        <v>0.1</v>
      </c>
      <c r="L140" s="47">
        <v>7.0000000000000007E-2</v>
      </c>
      <c r="M140" s="10">
        <v>3</v>
      </c>
      <c r="N140" s="10">
        <v>2</v>
      </c>
      <c r="O140" s="22">
        <v>1</v>
      </c>
      <c r="P140" s="10" t="s">
        <v>28</v>
      </c>
      <c r="Q140" s="35">
        <v>2</v>
      </c>
      <c r="R140" s="12">
        <f t="shared" si="16"/>
        <v>-0.03</v>
      </c>
      <c r="S140" s="49">
        <f t="shared" si="18"/>
        <v>-30</v>
      </c>
      <c r="T140" s="12">
        <f t="shared" si="15"/>
        <v>-1</v>
      </c>
      <c r="U140" s="49">
        <f t="shared" si="19"/>
        <v>-33.333333333333329</v>
      </c>
      <c r="V140" s="49">
        <f t="shared" si="17"/>
        <v>2.9</v>
      </c>
    </row>
    <row r="141" spans="1:22" x14ac:dyDescent="0.3">
      <c r="A141" s="23">
        <v>242</v>
      </c>
      <c r="B141" s="23">
        <v>78</v>
      </c>
      <c r="C141" s="23">
        <v>1</v>
      </c>
      <c r="D141" s="23">
        <v>1</v>
      </c>
      <c r="E141" s="23">
        <v>3.6</v>
      </c>
      <c r="F141" s="23">
        <v>3</v>
      </c>
      <c r="G141" s="23">
        <v>0</v>
      </c>
      <c r="H141" s="23">
        <v>2</v>
      </c>
      <c r="I141" s="23">
        <v>0</v>
      </c>
      <c r="J141" s="23">
        <v>0</v>
      </c>
      <c r="K141" s="26">
        <v>0</v>
      </c>
      <c r="L141" s="47">
        <v>2.2000000000000002</v>
      </c>
      <c r="M141" s="31">
        <v>75.2</v>
      </c>
      <c r="N141" s="31">
        <v>13.4</v>
      </c>
      <c r="O141" s="23">
        <v>2</v>
      </c>
      <c r="P141" s="31" t="s">
        <v>92</v>
      </c>
      <c r="Q141" s="40">
        <v>2</v>
      </c>
      <c r="R141" s="12">
        <f t="shared" si="16"/>
        <v>2.2000000000000002</v>
      </c>
      <c r="S141" s="49" t="e">
        <f t="shared" si="18"/>
        <v>#DIV/0!</v>
      </c>
      <c r="T141" s="12">
        <f t="shared" si="15"/>
        <v>-61.800000000000004</v>
      </c>
      <c r="U141" s="49">
        <f t="shared" si="19"/>
        <v>-82.180851063829792</v>
      </c>
      <c r="V141" s="49">
        <f t="shared" si="17"/>
        <v>75.2</v>
      </c>
    </row>
    <row r="142" spans="1:22" x14ac:dyDescent="0.3">
      <c r="A142" s="22">
        <v>244</v>
      </c>
      <c r="B142" s="22">
        <v>74</v>
      </c>
      <c r="C142" s="22">
        <v>1</v>
      </c>
      <c r="D142" s="22">
        <v>1</v>
      </c>
      <c r="E142" s="22">
        <v>2</v>
      </c>
      <c r="F142" s="22">
        <v>5</v>
      </c>
      <c r="G142" s="22">
        <v>3</v>
      </c>
      <c r="H142" s="22">
        <v>1</v>
      </c>
      <c r="I142" s="22">
        <v>1</v>
      </c>
      <c r="J142" s="22">
        <v>2</v>
      </c>
      <c r="K142" s="22">
        <v>8.65</v>
      </c>
      <c r="L142" s="47">
        <v>22.59</v>
      </c>
      <c r="M142" s="10">
        <v>20</v>
      </c>
      <c r="N142" s="10">
        <v>18</v>
      </c>
      <c r="O142" s="22">
        <v>2</v>
      </c>
      <c r="P142" s="10" t="s">
        <v>45</v>
      </c>
      <c r="Q142" s="38">
        <v>0</v>
      </c>
      <c r="R142" s="12">
        <f t="shared" si="16"/>
        <v>13.94</v>
      </c>
      <c r="S142" s="49">
        <f t="shared" si="18"/>
        <v>161.15606936416185</v>
      </c>
      <c r="T142" s="12">
        <f t="shared" si="15"/>
        <v>-2</v>
      </c>
      <c r="U142" s="49">
        <f t="shared" si="19"/>
        <v>-10</v>
      </c>
      <c r="V142" s="49">
        <f t="shared" si="17"/>
        <v>11.35</v>
      </c>
    </row>
    <row r="143" spans="1:22" x14ac:dyDescent="0.3">
      <c r="A143" s="22">
        <v>246</v>
      </c>
      <c r="B143" s="22">
        <v>85</v>
      </c>
      <c r="C143" s="22">
        <v>1</v>
      </c>
      <c r="D143" s="22">
        <v>0</v>
      </c>
      <c r="E143" s="22">
        <v>8.1</v>
      </c>
      <c r="F143" s="22">
        <v>20</v>
      </c>
      <c r="G143" s="22">
        <v>13</v>
      </c>
      <c r="H143" s="22">
        <v>5</v>
      </c>
      <c r="I143" s="22">
        <v>3</v>
      </c>
      <c r="J143" s="22">
        <v>5</v>
      </c>
      <c r="K143" s="22">
        <v>80.760000000000005</v>
      </c>
      <c r="L143" s="47">
        <v>93.3</v>
      </c>
      <c r="M143" s="10">
        <v>58</v>
      </c>
      <c r="N143" s="10">
        <v>51</v>
      </c>
      <c r="O143" s="22">
        <v>1</v>
      </c>
      <c r="P143" s="10" t="s">
        <v>77</v>
      </c>
      <c r="Q143" s="38">
        <v>0</v>
      </c>
      <c r="R143" s="12">
        <f t="shared" si="16"/>
        <v>12.539999999999992</v>
      </c>
      <c r="S143" s="49">
        <f t="shared" si="18"/>
        <v>15.527488855869231</v>
      </c>
      <c r="T143" s="12">
        <f t="shared" si="15"/>
        <v>-7</v>
      </c>
      <c r="U143" s="49">
        <f t="shared" si="19"/>
        <v>-12.068965517241379</v>
      </c>
      <c r="V143" s="49">
        <f t="shared" si="17"/>
        <v>-22.760000000000005</v>
      </c>
    </row>
    <row r="144" spans="1:22" x14ac:dyDescent="0.3">
      <c r="A144" s="22">
        <v>247</v>
      </c>
      <c r="B144" s="22">
        <v>75</v>
      </c>
      <c r="C144" s="22">
        <v>1</v>
      </c>
      <c r="D144" s="22">
        <v>1</v>
      </c>
      <c r="E144" s="22">
        <v>1.2</v>
      </c>
      <c r="F144" s="22">
        <v>16</v>
      </c>
      <c r="G144" s="22">
        <v>6</v>
      </c>
      <c r="H144" s="22">
        <v>4</v>
      </c>
      <c r="I144" s="22">
        <v>3</v>
      </c>
      <c r="J144" s="22">
        <v>1</v>
      </c>
      <c r="K144" s="22">
        <v>56.01</v>
      </c>
      <c r="L144" s="47">
        <v>65.42</v>
      </c>
      <c r="M144" s="10">
        <v>119</v>
      </c>
      <c r="N144" s="10">
        <v>36</v>
      </c>
      <c r="O144" s="22">
        <v>1</v>
      </c>
      <c r="P144" s="10" t="s">
        <v>27</v>
      </c>
      <c r="Q144" s="35">
        <v>1</v>
      </c>
      <c r="R144" s="12">
        <f t="shared" si="16"/>
        <v>9.4100000000000037</v>
      </c>
      <c r="S144" s="49">
        <f t="shared" si="18"/>
        <v>16.800571326548837</v>
      </c>
      <c r="T144" s="12">
        <f t="shared" si="15"/>
        <v>-83</v>
      </c>
      <c r="U144" s="49">
        <f t="shared" si="19"/>
        <v>-69.747899159663859</v>
      </c>
      <c r="V144" s="49">
        <f t="shared" si="17"/>
        <v>62.99</v>
      </c>
    </row>
    <row r="145" spans="1:22" x14ac:dyDescent="0.3">
      <c r="A145" s="22">
        <v>248</v>
      </c>
      <c r="B145" s="22">
        <v>76</v>
      </c>
      <c r="C145" s="22">
        <v>2</v>
      </c>
      <c r="D145" s="22">
        <v>0</v>
      </c>
      <c r="E145" s="22">
        <v>15.2</v>
      </c>
      <c r="F145" s="22">
        <v>16</v>
      </c>
      <c r="G145" s="22">
        <v>16</v>
      </c>
      <c r="H145" s="22">
        <v>5</v>
      </c>
      <c r="I145" s="22">
        <v>5</v>
      </c>
      <c r="J145" s="22">
        <v>6</v>
      </c>
      <c r="K145" s="22">
        <v>231.36</v>
      </c>
      <c r="L145" s="47">
        <v>324.01</v>
      </c>
      <c r="M145" s="10">
        <v>112</v>
      </c>
      <c r="N145" s="10">
        <v>0</v>
      </c>
      <c r="O145" s="22">
        <v>1</v>
      </c>
      <c r="P145" s="10" t="s">
        <v>78</v>
      </c>
      <c r="Q145" s="35">
        <v>0</v>
      </c>
      <c r="R145" s="12">
        <f t="shared" si="16"/>
        <v>92.649999999999977</v>
      </c>
      <c r="S145" s="49">
        <f t="shared" si="18"/>
        <v>40.045816044260015</v>
      </c>
      <c r="T145" s="12">
        <f t="shared" si="15"/>
        <v>-112</v>
      </c>
      <c r="U145" s="49">
        <f t="shared" si="19"/>
        <v>-100</v>
      </c>
      <c r="V145" s="49">
        <f t="shared" si="17"/>
        <v>-119.36000000000001</v>
      </c>
    </row>
    <row r="146" spans="1:22" x14ac:dyDescent="0.3">
      <c r="A146" s="22">
        <v>249</v>
      </c>
      <c r="B146" s="22">
        <v>84</v>
      </c>
      <c r="C146" s="22">
        <v>2</v>
      </c>
      <c r="D146" s="22">
        <v>0</v>
      </c>
      <c r="E146" s="22">
        <v>15.2</v>
      </c>
      <c r="F146" s="22">
        <v>16</v>
      </c>
      <c r="G146" s="22">
        <v>8</v>
      </c>
      <c r="H146" s="22">
        <v>5</v>
      </c>
      <c r="I146" s="22">
        <v>5</v>
      </c>
      <c r="J146" s="42"/>
      <c r="K146" s="22">
        <v>9.43</v>
      </c>
      <c r="L146" s="47">
        <v>15.37</v>
      </c>
      <c r="M146" s="32">
        <v>66.900000000000006</v>
      </c>
      <c r="N146" s="32">
        <v>27.5</v>
      </c>
      <c r="O146" s="22">
        <v>1</v>
      </c>
      <c r="P146" s="10" t="s">
        <v>24</v>
      </c>
      <c r="Q146" s="35">
        <v>2</v>
      </c>
      <c r="R146" s="12">
        <f t="shared" si="16"/>
        <v>5.9399999999999995</v>
      </c>
      <c r="S146" s="49">
        <f t="shared" si="18"/>
        <v>62.990455991516434</v>
      </c>
      <c r="T146" s="12">
        <f t="shared" ref="T146:T177" si="20">N146-M146</f>
        <v>-39.400000000000006</v>
      </c>
      <c r="U146" s="49">
        <f t="shared" si="19"/>
        <v>-58.893871449925264</v>
      </c>
      <c r="V146" s="49">
        <f t="shared" si="17"/>
        <v>57.470000000000006</v>
      </c>
    </row>
    <row r="147" spans="1:22" x14ac:dyDescent="0.3">
      <c r="A147" s="22">
        <v>250</v>
      </c>
      <c r="B147" s="22">
        <v>67</v>
      </c>
      <c r="C147" s="22">
        <v>1</v>
      </c>
      <c r="D147" s="22">
        <v>0</v>
      </c>
      <c r="E147" s="22">
        <v>2.2000000000000002</v>
      </c>
      <c r="F147" s="22">
        <v>3</v>
      </c>
      <c r="G147" s="22">
        <v>2</v>
      </c>
      <c r="H147" s="22">
        <v>3</v>
      </c>
      <c r="I147" s="22">
        <v>2</v>
      </c>
      <c r="J147" s="22">
        <v>2</v>
      </c>
      <c r="K147" s="22">
        <v>42.63</v>
      </c>
      <c r="L147" s="47">
        <v>72.150000000000006</v>
      </c>
      <c r="M147" s="10">
        <v>22</v>
      </c>
      <c r="N147" s="10">
        <v>16</v>
      </c>
      <c r="O147" s="22">
        <v>2</v>
      </c>
      <c r="P147" s="10" t="s">
        <v>79</v>
      </c>
      <c r="Q147" s="35">
        <v>0</v>
      </c>
      <c r="R147" s="12">
        <f t="shared" si="16"/>
        <v>29.520000000000003</v>
      </c>
      <c r="S147" s="49">
        <f t="shared" si="18"/>
        <v>69.247009148486981</v>
      </c>
      <c r="T147" s="12">
        <f t="shared" si="20"/>
        <v>-6</v>
      </c>
      <c r="U147" s="49">
        <f t="shared" si="19"/>
        <v>-27.27272727272727</v>
      </c>
      <c r="V147" s="49">
        <f t="shared" si="17"/>
        <v>-20.630000000000003</v>
      </c>
    </row>
    <row r="148" spans="1:22" x14ac:dyDescent="0.3">
      <c r="A148" s="22">
        <v>252</v>
      </c>
      <c r="B148" s="22">
        <v>65</v>
      </c>
      <c r="C148" s="22">
        <v>1</v>
      </c>
      <c r="D148" s="22">
        <v>1</v>
      </c>
      <c r="E148" s="22">
        <v>0.9</v>
      </c>
      <c r="F148" s="22">
        <v>25</v>
      </c>
      <c r="G148" s="22" t="s">
        <v>19</v>
      </c>
      <c r="H148" s="22" t="s">
        <v>19</v>
      </c>
      <c r="I148" s="22" t="s">
        <v>19</v>
      </c>
      <c r="J148" s="42"/>
      <c r="K148" s="22">
        <v>5.19</v>
      </c>
      <c r="L148" s="47">
        <v>4.8099999999999996</v>
      </c>
      <c r="M148" s="32">
        <v>163.30000000000001</v>
      </c>
      <c r="N148" s="32">
        <v>0</v>
      </c>
      <c r="O148" s="22">
        <v>1</v>
      </c>
      <c r="P148" s="10" t="s">
        <v>31</v>
      </c>
      <c r="Q148" s="35">
        <v>1</v>
      </c>
      <c r="R148" s="12">
        <f t="shared" si="16"/>
        <v>-0.38000000000000078</v>
      </c>
      <c r="S148" s="49">
        <f t="shared" si="18"/>
        <v>-7.3217726396917291</v>
      </c>
      <c r="T148" s="12">
        <f t="shared" si="20"/>
        <v>-163.30000000000001</v>
      </c>
      <c r="U148" s="49">
        <f t="shared" si="19"/>
        <v>-100</v>
      </c>
      <c r="V148" s="49">
        <f t="shared" si="17"/>
        <v>158.11000000000001</v>
      </c>
    </row>
    <row r="149" spans="1:22" x14ac:dyDescent="0.3">
      <c r="A149" s="22">
        <v>253</v>
      </c>
      <c r="B149" s="22">
        <v>77</v>
      </c>
      <c r="C149" s="22">
        <v>1</v>
      </c>
      <c r="D149" s="22">
        <v>0</v>
      </c>
      <c r="E149" s="22">
        <v>2.2000000000000002</v>
      </c>
      <c r="F149" s="22">
        <v>4</v>
      </c>
      <c r="G149" s="22">
        <v>2</v>
      </c>
      <c r="H149" s="22">
        <v>2</v>
      </c>
      <c r="I149" s="22">
        <v>1</v>
      </c>
      <c r="J149" s="22">
        <v>1</v>
      </c>
      <c r="K149" s="22">
        <v>9.1199999999999992</v>
      </c>
      <c r="L149" s="47">
        <v>22.44</v>
      </c>
      <c r="M149" s="10">
        <v>12</v>
      </c>
      <c r="N149" s="10">
        <v>0</v>
      </c>
      <c r="O149" s="22">
        <v>2</v>
      </c>
      <c r="P149" s="10" t="s">
        <v>51</v>
      </c>
      <c r="Q149" s="35">
        <v>1</v>
      </c>
      <c r="R149" s="12">
        <f t="shared" si="16"/>
        <v>13.320000000000002</v>
      </c>
      <c r="S149" s="49">
        <f t="shared" si="18"/>
        <v>146.0526315789474</v>
      </c>
      <c r="T149" s="12">
        <f t="shared" si="20"/>
        <v>-12</v>
      </c>
      <c r="U149" s="49">
        <f t="shared" si="19"/>
        <v>-100</v>
      </c>
      <c r="V149" s="49">
        <f t="shared" si="17"/>
        <v>2.8800000000000008</v>
      </c>
    </row>
    <row r="150" spans="1:22" x14ac:dyDescent="0.3">
      <c r="A150" s="22">
        <v>255</v>
      </c>
      <c r="B150" s="22">
        <v>82</v>
      </c>
      <c r="C150" s="22">
        <v>2</v>
      </c>
      <c r="D150" s="22">
        <v>0</v>
      </c>
      <c r="E150" s="22">
        <v>9.1999999999999993</v>
      </c>
      <c r="F150" s="22">
        <v>2</v>
      </c>
      <c r="G150" s="22">
        <v>4</v>
      </c>
      <c r="H150" s="22">
        <v>1</v>
      </c>
      <c r="I150" s="22">
        <v>3</v>
      </c>
      <c r="J150" s="22">
        <v>4</v>
      </c>
      <c r="K150" s="22">
        <v>4.21</v>
      </c>
      <c r="L150" s="47">
        <v>4.9000000000000004</v>
      </c>
      <c r="M150" s="10">
        <v>33</v>
      </c>
      <c r="N150" s="10">
        <v>25</v>
      </c>
      <c r="O150" s="22">
        <v>1</v>
      </c>
      <c r="P150" s="10" t="s">
        <v>24</v>
      </c>
      <c r="Q150" s="35">
        <v>2</v>
      </c>
      <c r="R150" s="12">
        <f t="shared" si="16"/>
        <v>0.69000000000000039</v>
      </c>
      <c r="S150" s="49">
        <f t="shared" si="18"/>
        <v>16.389548693586708</v>
      </c>
      <c r="T150" s="12">
        <f t="shared" si="20"/>
        <v>-8</v>
      </c>
      <c r="U150" s="49">
        <f t="shared" si="19"/>
        <v>-24.242424242424242</v>
      </c>
      <c r="V150" s="49">
        <f t="shared" si="17"/>
        <v>28.79</v>
      </c>
    </row>
    <row r="151" spans="1:22" x14ac:dyDescent="0.3">
      <c r="A151" s="22">
        <v>256</v>
      </c>
      <c r="B151" s="22">
        <v>35</v>
      </c>
      <c r="C151" s="22">
        <v>2</v>
      </c>
      <c r="D151" s="22">
        <v>1</v>
      </c>
      <c r="E151" s="22">
        <v>1</v>
      </c>
      <c r="F151" s="22">
        <v>4</v>
      </c>
      <c r="G151" s="22">
        <v>0</v>
      </c>
      <c r="H151" s="22">
        <v>1</v>
      </c>
      <c r="I151" s="22">
        <v>0</v>
      </c>
      <c r="J151" s="22">
        <v>1</v>
      </c>
      <c r="K151" s="22">
        <v>3.04</v>
      </c>
      <c r="L151" s="47">
        <v>17.78</v>
      </c>
      <c r="M151" s="10">
        <v>29</v>
      </c>
      <c r="N151" s="10">
        <v>0</v>
      </c>
      <c r="O151" s="22">
        <v>1</v>
      </c>
      <c r="P151" s="10" t="s">
        <v>18</v>
      </c>
      <c r="Q151" s="35">
        <v>1</v>
      </c>
      <c r="R151" s="12">
        <f t="shared" si="16"/>
        <v>14.740000000000002</v>
      </c>
      <c r="S151" s="49">
        <f t="shared" si="18"/>
        <v>484.86842105263167</v>
      </c>
      <c r="T151" s="12">
        <f t="shared" si="20"/>
        <v>-29</v>
      </c>
      <c r="U151" s="49">
        <f t="shared" si="19"/>
        <v>-100</v>
      </c>
      <c r="V151" s="49">
        <f t="shared" si="17"/>
        <v>25.96</v>
      </c>
    </row>
    <row r="152" spans="1:22" x14ac:dyDescent="0.3">
      <c r="A152" s="22">
        <v>259</v>
      </c>
      <c r="B152" s="22">
        <v>52</v>
      </c>
      <c r="C152" s="22">
        <v>1</v>
      </c>
      <c r="D152" s="22">
        <v>1</v>
      </c>
      <c r="E152" s="22">
        <v>1</v>
      </c>
      <c r="F152" s="22">
        <v>17</v>
      </c>
      <c r="G152" s="22">
        <v>4</v>
      </c>
      <c r="H152" s="22">
        <v>4</v>
      </c>
      <c r="I152" s="22">
        <v>2</v>
      </c>
      <c r="J152" s="22">
        <v>0</v>
      </c>
      <c r="K152" s="22">
        <v>21.47</v>
      </c>
      <c r="L152" s="47">
        <v>58.19</v>
      </c>
      <c r="M152" s="10">
        <v>96</v>
      </c>
      <c r="N152" s="10">
        <v>6</v>
      </c>
      <c r="O152" s="22">
        <v>1</v>
      </c>
      <c r="P152" s="10" t="s">
        <v>57</v>
      </c>
      <c r="Q152" s="38">
        <v>2</v>
      </c>
      <c r="R152" s="12">
        <f t="shared" si="16"/>
        <v>36.72</v>
      </c>
      <c r="S152" s="49">
        <f t="shared" si="18"/>
        <v>171.02934326967863</v>
      </c>
      <c r="T152" s="12">
        <f t="shared" si="20"/>
        <v>-90</v>
      </c>
      <c r="U152" s="49">
        <f t="shared" si="19"/>
        <v>-93.75</v>
      </c>
      <c r="V152" s="49">
        <f t="shared" si="17"/>
        <v>74.53</v>
      </c>
    </row>
    <row r="153" spans="1:22" x14ac:dyDescent="0.3">
      <c r="A153" s="22">
        <v>262</v>
      </c>
      <c r="B153" s="22">
        <v>71</v>
      </c>
      <c r="C153" s="22">
        <v>2</v>
      </c>
      <c r="D153" s="22">
        <v>1</v>
      </c>
      <c r="E153" s="22">
        <v>1.6</v>
      </c>
      <c r="F153" s="22">
        <v>5</v>
      </c>
      <c r="G153" s="22">
        <v>1</v>
      </c>
      <c r="H153" s="22">
        <v>3</v>
      </c>
      <c r="I153" s="22">
        <v>1</v>
      </c>
      <c r="J153" s="22">
        <v>1</v>
      </c>
      <c r="K153" s="22">
        <v>8.18</v>
      </c>
      <c r="L153" s="47">
        <v>14.06</v>
      </c>
      <c r="M153" s="10">
        <v>11</v>
      </c>
      <c r="N153" s="10">
        <v>0</v>
      </c>
      <c r="O153" s="22">
        <v>2</v>
      </c>
      <c r="P153" s="10" t="s">
        <v>45</v>
      </c>
      <c r="Q153" s="38">
        <v>1</v>
      </c>
      <c r="R153" s="12">
        <f t="shared" si="16"/>
        <v>5.8800000000000008</v>
      </c>
      <c r="S153" s="49">
        <f t="shared" si="18"/>
        <v>71.882640586797081</v>
      </c>
      <c r="T153" s="12">
        <f t="shared" si="20"/>
        <v>-11</v>
      </c>
      <c r="U153" s="49">
        <f t="shared" si="19"/>
        <v>-100</v>
      </c>
      <c r="V153" s="49">
        <f t="shared" si="17"/>
        <v>2.8200000000000003</v>
      </c>
    </row>
    <row r="154" spans="1:22" x14ac:dyDescent="0.3">
      <c r="A154" s="22">
        <v>263</v>
      </c>
      <c r="B154" s="22">
        <v>69</v>
      </c>
      <c r="C154" s="22">
        <v>1</v>
      </c>
      <c r="D154" s="25">
        <v>0</v>
      </c>
      <c r="E154" s="22">
        <v>1.1000000000000001</v>
      </c>
      <c r="F154" s="22">
        <v>0</v>
      </c>
      <c r="G154" s="22">
        <v>0</v>
      </c>
      <c r="H154" s="22">
        <v>3</v>
      </c>
      <c r="I154" s="22">
        <v>2</v>
      </c>
      <c r="J154" s="22">
        <v>2</v>
      </c>
      <c r="K154" s="22">
        <v>2.0099999999999998</v>
      </c>
      <c r="L154" s="47">
        <v>6.42</v>
      </c>
      <c r="M154" s="32">
        <v>5</v>
      </c>
      <c r="N154" s="32">
        <v>9.4</v>
      </c>
      <c r="O154" s="22">
        <v>2</v>
      </c>
      <c r="P154" s="10" t="s">
        <v>66</v>
      </c>
      <c r="Q154" s="35">
        <v>0</v>
      </c>
      <c r="R154" s="12">
        <f t="shared" si="16"/>
        <v>4.41</v>
      </c>
      <c r="S154" s="49">
        <f t="shared" si="18"/>
        <v>219.40298507462691</v>
      </c>
      <c r="T154" s="12">
        <f t="shared" si="20"/>
        <v>4.4000000000000004</v>
      </c>
      <c r="U154" s="49">
        <f t="shared" si="19"/>
        <v>88.000000000000014</v>
      </c>
      <c r="V154" s="49">
        <f t="shared" si="17"/>
        <v>2.99</v>
      </c>
    </row>
    <row r="155" spans="1:22" x14ac:dyDescent="0.3">
      <c r="A155" s="22">
        <v>264</v>
      </c>
      <c r="B155" s="22">
        <v>63</v>
      </c>
      <c r="C155" s="22">
        <v>1</v>
      </c>
      <c r="D155" s="22">
        <v>0</v>
      </c>
      <c r="E155" s="22">
        <v>19.5</v>
      </c>
      <c r="F155" s="22">
        <v>9</v>
      </c>
      <c r="G155" s="22">
        <v>0</v>
      </c>
      <c r="H155" s="22">
        <v>3</v>
      </c>
      <c r="I155" s="22">
        <v>1</v>
      </c>
      <c r="J155" s="22">
        <v>1</v>
      </c>
      <c r="K155" s="22">
        <v>0.06</v>
      </c>
      <c r="L155" s="47">
        <v>0.06</v>
      </c>
      <c r="M155" s="32">
        <v>0</v>
      </c>
      <c r="N155" s="32">
        <v>0</v>
      </c>
      <c r="O155" s="22">
        <v>2</v>
      </c>
      <c r="P155" s="10" t="s">
        <v>70</v>
      </c>
      <c r="Q155" s="35">
        <v>0</v>
      </c>
      <c r="R155" s="12">
        <f t="shared" si="16"/>
        <v>0</v>
      </c>
      <c r="S155" s="49">
        <f t="shared" si="18"/>
        <v>0</v>
      </c>
      <c r="T155" s="12">
        <f t="shared" si="20"/>
        <v>0</v>
      </c>
      <c r="U155" s="49">
        <v>0</v>
      </c>
      <c r="V155" s="49">
        <f t="shared" si="17"/>
        <v>-0.06</v>
      </c>
    </row>
    <row r="156" spans="1:22" x14ac:dyDescent="0.3">
      <c r="A156" s="22">
        <v>267</v>
      </c>
      <c r="B156" s="22">
        <v>49</v>
      </c>
      <c r="C156" s="22">
        <v>2</v>
      </c>
      <c r="D156" s="22">
        <v>0</v>
      </c>
      <c r="E156" s="22">
        <v>7.5</v>
      </c>
      <c r="F156" s="22">
        <v>2</v>
      </c>
      <c r="G156" s="22">
        <v>1</v>
      </c>
      <c r="H156" s="22">
        <v>1</v>
      </c>
      <c r="I156" s="22">
        <v>1</v>
      </c>
      <c r="J156" s="22">
        <v>0</v>
      </c>
      <c r="K156" s="22">
        <v>8.34</v>
      </c>
      <c r="L156" s="47">
        <v>8.2899999999999991</v>
      </c>
      <c r="M156" s="10">
        <v>21</v>
      </c>
      <c r="N156" s="10">
        <v>2</v>
      </c>
      <c r="O156" s="22">
        <v>1</v>
      </c>
      <c r="P156" s="10" t="s">
        <v>80</v>
      </c>
      <c r="Q156" s="35">
        <v>2</v>
      </c>
      <c r="R156" s="12">
        <f t="shared" si="16"/>
        <v>-5.0000000000000711E-2</v>
      </c>
      <c r="S156" s="49">
        <f t="shared" si="18"/>
        <v>-0.59952038369305405</v>
      </c>
      <c r="T156" s="12">
        <f t="shared" si="20"/>
        <v>-19</v>
      </c>
      <c r="U156" s="49">
        <f t="shared" si="19"/>
        <v>-90.476190476190482</v>
      </c>
      <c r="V156" s="49">
        <f t="shared" si="17"/>
        <v>12.66</v>
      </c>
    </row>
    <row r="157" spans="1:22" x14ac:dyDescent="0.3">
      <c r="A157" s="22">
        <v>270</v>
      </c>
      <c r="B157" s="22">
        <v>67</v>
      </c>
      <c r="C157" s="22">
        <v>1</v>
      </c>
      <c r="D157" s="22">
        <v>2</v>
      </c>
      <c r="E157" s="22">
        <v>0.8</v>
      </c>
      <c r="F157" s="22">
        <v>12</v>
      </c>
      <c r="G157" s="22">
        <v>1</v>
      </c>
      <c r="H157" s="22">
        <v>4</v>
      </c>
      <c r="I157" s="22">
        <v>2</v>
      </c>
      <c r="J157" s="42"/>
      <c r="K157" s="22">
        <v>7.59</v>
      </c>
      <c r="L157" s="47">
        <v>23.23</v>
      </c>
      <c r="M157" s="32">
        <v>258.63</v>
      </c>
      <c r="N157" s="32">
        <v>0</v>
      </c>
      <c r="O157" s="22">
        <v>1</v>
      </c>
      <c r="P157" s="10" t="s">
        <v>27</v>
      </c>
      <c r="Q157" s="35">
        <v>1</v>
      </c>
      <c r="R157" s="12">
        <f t="shared" si="16"/>
        <v>15.64</v>
      </c>
      <c r="S157" s="49">
        <f t="shared" si="18"/>
        <v>206.06060606060606</v>
      </c>
      <c r="T157" s="12">
        <f t="shared" si="20"/>
        <v>-258.63</v>
      </c>
      <c r="U157" s="49">
        <f t="shared" si="19"/>
        <v>-100</v>
      </c>
      <c r="V157" s="49">
        <f t="shared" si="17"/>
        <v>251.04</v>
      </c>
    </row>
    <row r="158" spans="1:22" x14ac:dyDescent="0.3">
      <c r="A158" s="22">
        <v>271</v>
      </c>
      <c r="B158" s="22">
        <v>87</v>
      </c>
      <c r="C158" s="22">
        <v>1</v>
      </c>
      <c r="D158" s="22">
        <v>1</v>
      </c>
      <c r="E158" s="22">
        <v>2.6</v>
      </c>
      <c r="F158" s="22">
        <v>17</v>
      </c>
      <c r="G158" s="22">
        <v>4</v>
      </c>
      <c r="H158" s="22">
        <v>5</v>
      </c>
      <c r="I158" s="22">
        <v>3</v>
      </c>
      <c r="J158" s="22">
        <v>5</v>
      </c>
      <c r="K158" s="22">
        <v>3.38</v>
      </c>
      <c r="L158" s="47">
        <v>4.78</v>
      </c>
      <c r="M158" s="10">
        <v>16</v>
      </c>
      <c r="N158" s="10">
        <v>0</v>
      </c>
      <c r="O158" s="22">
        <v>1</v>
      </c>
      <c r="P158" s="10" t="s">
        <v>55</v>
      </c>
      <c r="Q158" s="35">
        <v>0</v>
      </c>
      <c r="R158" s="12">
        <f t="shared" si="16"/>
        <v>1.4000000000000004</v>
      </c>
      <c r="S158" s="49">
        <f t="shared" si="18"/>
        <v>41.420118343195277</v>
      </c>
      <c r="T158" s="12">
        <f t="shared" si="20"/>
        <v>-16</v>
      </c>
      <c r="U158" s="49">
        <f t="shared" si="19"/>
        <v>-100</v>
      </c>
      <c r="V158" s="49">
        <f t="shared" si="17"/>
        <v>12.620000000000001</v>
      </c>
    </row>
    <row r="159" spans="1:22" x14ac:dyDescent="0.3">
      <c r="A159" s="22">
        <v>276</v>
      </c>
      <c r="B159" s="22">
        <v>54</v>
      </c>
      <c r="C159" s="22">
        <v>1</v>
      </c>
      <c r="D159" s="22">
        <v>0</v>
      </c>
      <c r="E159" s="22">
        <v>14.3</v>
      </c>
      <c r="F159" s="22">
        <v>2</v>
      </c>
      <c r="G159" s="22">
        <v>1</v>
      </c>
      <c r="H159" s="22">
        <v>2</v>
      </c>
      <c r="I159" s="22">
        <v>1</v>
      </c>
      <c r="J159" s="22">
        <v>1</v>
      </c>
      <c r="K159" s="22">
        <v>0.77</v>
      </c>
      <c r="L159" s="47">
        <v>1.29</v>
      </c>
      <c r="M159" s="32">
        <v>13.8</v>
      </c>
      <c r="N159" s="32">
        <v>118.6</v>
      </c>
      <c r="O159" s="22">
        <v>1</v>
      </c>
      <c r="P159" s="10" t="s">
        <v>43</v>
      </c>
      <c r="Q159" s="38">
        <v>0</v>
      </c>
      <c r="R159" s="12">
        <f t="shared" si="16"/>
        <v>0.52</v>
      </c>
      <c r="S159" s="49">
        <f t="shared" si="18"/>
        <v>67.532467532467535</v>
      </c>
      <c r="T159" s="12">
        <f t="shared" si="20"/>
        <v>104.8</v>
      </c>
      <c r="U159" s="49">
        <f t="shared" si="19"/>
        <v>759.42028985507238</v>
      </c>
      <c r="V159" s="49">
        <f t="shared" si="17"/>
        <v>13.030000000000001</v>
      </c>
    </row>
    <row r="160" spans="1:22" x14ac:dyDescent="0.3">
      <c r="A160" s="22">
        <v>277</v>
      </c>
      <c r="B160" s="22">
        <v>71</v>
      </c>
      <c r="C160" s="22">
        <v>1</v>
      </c>
      <c r="D160" s="22">
        <v>0</v>
      </c>
      <c r="E160" s="22">
        <v>3.6</v>
      </c>
      <c r="F160" s="22">
        <v>17</v>
      </c>
      <c r="G160" s="22">
        <v>6</v>
      </c>
      <c r="H160" s="22">
        <v>5</v>
      </c>
      <c r="I160" s="22">
        <v>4</v>
      </c>
      <c r="J160" s="22">
        <v>4</v>
      </c>
      <c r="K160" s="22">
        <v>20.59</v>
      </c>
      <c r="L160" s="47">
        <v>50.66</v>
      </c>
      <c r="M160" s="10">
        <v>18</v>
      </c>
      <c r="N160" s="10">
        <v>14</v>
      </c>
      <c r="O160" s="22">
        <v>2</v>
      </c>
      <c r="P160" s="10" t="s">
        <v>81</v>
      </c>
      <c r="Q160" s="35">
        <v>2</v>
      </c>
      <c r="R160" s="12">
        <f t="shared" si="16"/>
        <v>30.069999999999997</v>
      </c>
      <c r="S160" s="49">
        <f t="shared" si="18"/>
        <v>146.04176784847013</v>
      </c>
      <c r="T160" s="12">
        <f t="shared" si="20"/>
        <v>-4</v>
      </c>
      <c r="U160" s="49">
        <f t="shared" si="19"/>
        <v>-22.222222222222221</v>
      </c>
      <c r="V160" s="49">
        <f t="shared" si="17"/>
        <v>-2.59</v>
      </c>
    </row>
    <row r="161" spans="1:22" x14ac:dyDescent="0.3">
      <c r="A161" s="22">
        <v>279</v>
      </c>
      <c r="B161" s="22">
        <v>74</v>
      </c>
      <c r="C161" s="22">
        <v>1</v>
      </c>
      <c r="D161" s="22">
        <v>0</v>
      </c>
      <c r="E161" s="22">
        <v>14.6</v>
      </c>
      <c r="F161" s="22">
        <v>4</v>
      </c>
      <c r="G161" s="22">
        <v>1</v>
      </c>
      <c r="H161" s="22">
        <v>4</v>
      </c>
      <c r="I161" s="22">
        <v>2</v>
      </c>
      <c r="J161" s="22">
        <v>1</v>
      </c>
      <c r="K161" s="22">
        <v>9.56</v>
      </c>
      <c r="L161" s="47">
        <v>12.54</v>
      </c>
      <c r="M161" s="32">
        <v>26.2</v>
      </c>
      <c r="N161" s="32">
        <v>0</v>
      </c>
      <c r="O161" s="22">
        <v>2</v>
      </c>
      <c r="P161" s="10" t="s">
        <v>82</v>
      </c>
      <c r="Q161" s="35">
        <v>1</v>
      </c>
      <c r="R161" s="12">
        <f t="shared" si="16"/>
        <v>2.9799999999999986</v>
      </c>
      <c r="S161" s="49">
        <f t="shared" si="18"/>
        <v>31.171548117154796</v>
      </c>
      <c r="T161" s="12">
        <f t="shared" si="20"/>
        <v>-26.2</v>
      </c>
      <c r="U161" s="49">
        <f t="shared" si="19"/>
        <v>-100</v>
      </c>
      <c r="V161" s="49">
        <f t="shared" si="17"/>
        <v>16.64</v>
      </c>
    </row>
    <row r="162" spans="1:22" x14ac:dyDescent="0.3">
      <c r="A162" s="22">
        <v>280</v>
      </c>
      <c r="B162" s="22">
        <v>67</v>
      </c>
      <c r="C162" s="22">
        <v>1</v>
      </c>
      <c r="D162" s="22">
        <v>1</v>
      </c>
      <c r="E162" s="22">
        <v>1.2</v>
      </c>
      <c r="F162" s="22">
        <v>5</v>
      </c>
      <c r="G162" s="22">
        <v>1</v>
      </c>
      <c r="H162" s="22">
        <v>3</v>
      </c>
      <c r="I162" s="22">
        <v>1</v>
      </c>
      <c r="J162" s="42"/>
      <c r="K162" s="22">
        <v>12.27</v>
      </c>
      <c r="L162" s="47">
        <v>38.89</v>
      </c>
      <c r="M162" s="10">
        <v>38</v>
      </c>
      <c r="N162" s="10">
        <v>0</v>
      </c>
      <c r="O162" s="22">
        <v>1</v>
      </c>
      <c r="P162" s="10" t="s">
        <v>32</v>
      </c>
      <c r="Q162" s="35">
        <v>1</v>
      </c>
      <c r="R162" s="12">
        <f t="shared" ref="R162:R187" si="21">L162-K162</f>
        <v>26.62</v>
      </c>
      <c r="S162" s="49">
        <f t="shared" si="18"/>
        <v>216.95191524042383</v>
      </c>
      <c r="T162" s="12">
        <f t="shared" si="20"/>
        <v>-38</v>
      </c>
      <c r="U162" s="49">
        <f t="shared" si="19"/>
        <v>-100</v>
      </c>
      <c r="V162" s="49">
        <f t="shared" ref="V162:V187" si="22">M162-K162</f>
        <v>25.73</v>
      </c>
    </row>
    <row r="163" spans="1:22" x14ac:dyDescent="0.3">
      <c r="A163" s="22">
        <v>281</v>
      </c>
      <c r="B163" s="22">
        <v>67</v>
      </c>
      <c r="C163" s="22">
        <v>2</v>
      </c>
      <c r="D163" s="22">
        <v>0</v>
      </c>
      <c r="E163" s="22">
        <v>8.5</v>
      </c>
      <c r="F163" s="22">
        <v>1</v>
      </c>
      <c r="G163" s="22">
        <v>0</v>
      </c>
      <c r="H163" s="22">
        <v>0</v>
      </c>
      <c r="I163" s="22">
        <v>0</v>
      </c>
      <c r="J163" s="22">
        <v>0</v>
      </c>
      <c r="K163" s="22">
        <v>12.67</v>
      </c>
      <c r="L163" s="47">
        <v>21.73</v>
      </c>
      <c r="M163" s="10">
        <v>9</v>
      </c>
      <c r="N163" s="10">
        <v>0</v>
      </c>
      <c r="O163" s="22">
        <v>1</v>
      </c>
      <c r="P163" s="10" t="s">
        <v>83</v>
      </c>
      <c r="Q163" s="35">
        <v>1</v>
      </c>
      <c r="R163" s="12">
        <f t="shared" si="21"/>
        <v>9.06</v>
      </c>
      <c r="S163" s="49">
        <f t="shared" si="18"/>
        <v>71.507498026835052</v>
      </c>
      <c r="T163" s="12">
        <f t="shared" si="20"/>
        <v>-9</v>
      </c>
      <c r="U163" s="49">
        <f t="shared" si="19"/>
        <v>-100</v>
      </c>
      <c r="V163" s="49">
        <f t="shared" si="22"/>
        <v>-3.67</v>
      </c>
    </row>
    <row r="164" spans="1:22" x14ac:dyDescent="0.3">
      <c r="A164" s="22">
        <v>283</v>
      </c>
      <c r="B164" s="22">
        <v>83</v>
      </c>
      <c r="C164" s="22">
        <v>2</v>
      </c>
      <c r="D164" s="22">
        <v>1</v>
      </c>
      <c r="E164" s="22">
        <v>3</v>
      </c>
      <c r="F164" s="22">
        <v>2</v>
      </c>
      <c r="G164" s="22">
        <v>5</v>
      </c>
      <c r="H164" s="22">
        <v>2</v>
      </c>
      <c r="I164" s="22">
        <v>3</v>
      </c>
      <c r="J164" s="42"/>
      <c r="K164" s="22">
        <v>1.85</v>
      </c>
      <c r="L164" s="47">
        <v>6.21</v>
      </c>
      <c r="M164" s="10">
        <v>50</v>
      </c>
      <c r="N164" s="10">
        <v>33</v>
      </c>
      <c r="O164" s="22">
        <v>1</v>
      </c>
      <c r="P164" s="10" t="s">
        <v>31</v>
      </c>
      <c r="Q164" s="38">
        <v>2</v>
      </c>
      <c r="R164" s="12">
        <f t="shared" si="21"/>
        <v>4.3599999999999994</v>
      </c>
      <c r="S164" s="49">
        <f t="shared" si="18"/>
        <v>235.67567567567562</v>
      </c>
      <c r="T164" s="12">
        <f t="shared" si="20"/>
        <v>-17</v>
      </c>
      <c r="U164" s="49">
        <f t="shared" si="19"/>
        <v>-34</v>
      </c>
      <c r="V164" s="49">
        <f t="shared" si="22"/>
        <v>48.15</v>
      </c>
    </row>
    <row r="165" spans="1:22" x14ac:dyDescent="0.3">
      <c r="A165" s="22">
        <v>284</v>
      </c>
      <c r="B165" s="22">
        <v>64</v>
      </c>
      <c r="C165" s="22">
        <v>1</v>
      </c>
      <c r="D165" s="22">
        <v>0</v>
      </c>
      <c r="E165" s="22">
        <v>4.5</v>
      </c>
      <c r="F165" s="22">
        <v>6</v>
      </c>
      <c r="G165" s="22">
        <v>2</v>
      </c>
      <c r="H165" s="22">
        <v>4</v>
      </c>
      <c r="I165" s="22">
        <v>2</v>
      </c>
      <c r="J165" s="22">
        <v>4</v>
      </c>
      <c r="K165" s="22">
        <v>2.36</v>
      </c>
      <c r="L165" s="47">
        <v>1.29</v>
      </c>
      <c r="M165" s="10">
        <v>13</v>
      </c>
      <c r="N165" s="10">
        <v>0</v>
      </c>
      <c r="O165" s="22">
        <v>1</v>
      </c>
      <c r="P165" s="10" t="s">
        <v>32</v>
      </c>
      <c r="Q165" s="35">
        <v>1</v>
      </c>
      <c r="R165" s="12">
        <f t="shared" si="21"/>
        <v>-1.0699999999999998</v>
      </c>
      <c r="S165" s="49">
        <f t="shared" si="18"/>
        <v>-45.338983050847453</v>
      </c>
      <c r="T165" s="12">
        <f t="shared" si="20"/>
        <v>-13</v>
      </c>
      <c r="U165" s="49">
        <f t="shared" si="19"/>
        <v>-100</v>
      </c>
      <c r="V165" s="49">
        <f t="shared" si="22"/>
        <v>10.64</v>
      </c>
    </row>
    <row r="166" spans="1:22" x14ac:dyDescent="0.3">
      <c r="A166" s="22">
        <v>289</v>
      </c>
      <c r="B166" s="22">
        <v>80</v>
      </c>
      <c r="C166" s="22">
        <v>2</v>
      </c>
      <c r="D166" s="22">
        <v>1</v>
      </c>
      <c r="E166" s="22">
        <v>2.6</v>
      </c>
      <c r="F166" s="22">
        <v>14</v>
      </c>
      <c r="G166" s="22">
        <v>8</v>
      </c>
      <c r="H166" s="22">
        <v>4</v>
      </c>
      <c r="I166" s="22">
        <v>4</v>
      </c>
      <c r="J166" s="22">
        <v>4</v>
      </c>
      <c r="K166" s="22">
        <v>1.3</v>
      </c>
      <c r="L166" s="47">
        <v>2.52</v>
      </c>
      <c r="M166" s="10">
        <v>64</v>
      </c>
      <c r="N166" s="10">
        <v>30</v>
      </c>
      <c r="O166" s="22">
        <v>1</v>
      </c>
      <c r="P166" s="10" t="s">
        <v>27</v>
      </c>
      <c r="Q166" s="35">
        <v>0</v>
      </c>
      <c r="R166" s="12">
        <f t="shared" si="21"/>
        <v>1.22</v>
      </c>
      <c r="S166" s="49">
        <f t="shared" si="18"/>
        <v>93.84615384615384</v>
      </c>
      <c r="T166" s="12">
        <f t="shared" si="20"/>
        <v>-34</v>
      </c>
      <c r="U166" s="49">
        <f t="shared" si="19"/>
        <v>-53.125</v>
      </c>
      <c r="V166" s="49">
        <f t="shared" si="22"/>
        <v>62.7</v>
      </c>
    </row>
    <row r="167" spans="1:22" x14ac:dyDescent="0.3">
      <c r="A167" s="22">
        <v>291</v>
      </c>
      <c r="B167" s="22">
        <v>87</v>
      </c>
      <c r="C167" s="22">
        <v>2</v>
      </c>
      <c r="D167" s="22">
        <v>0</v>
      </c>
      <c r="E167" s="22">
        <v>8.3000000000000007</v>
      </c>
      <c r="F167" s="22">
        <v>6</v>
      </c>
      <c r="G167" s="22">
        <v>2</v>
      </c>
      <c r="H167" s="22">
        <v>2</v>
      </c>
      <c r="I167" s="22">
        <v>1</v>
      </c>
      <c r="J167" s="22">
        <v>3</v>
      </c>
      <c r="K167" s="22">
        <v>7.29</v>
      </c>
      <c r="L167" s="47">
        <v>10.32</v>
      </c>
      <c r="M167" s="10">
        <v>7</v>
      </c>
      <c r="N167" s="10">
        <v>0</v>
      </c>
      <c r="O167" s="22">
        <v>1</v>
      </c>
      <c r="P167" s="10" t="s">
        <v>24</v>
      </c>
      <c r="Q167" s="35">
        <v>0</v>
      </c>
      <c r="R167" s="12">
        <f t="shared" si="21"/>
        <v>3.0300000000000002</v>
      </c>
      <c r="S167" s="49">
        <f t="shared" si="18"/>
        <v>41.563786008230458</v>
      </c>
      <c r="T167" s="12">
        <f t="shared" si="20"/>
        <v>-7</v>
      </c>
      <c r="U167" s="49">
        <f t="shared" si="19"/>
        <v>-100</v>
      </c>
      <c r="V167" s="49">
        <f t="shared" si="22"/>
        <v>-0.29000000000000004</v>
      </c>
    </row>
    <row r="168" spans="1:22" x14ac:dyDescent="0.3">
      <c r="A168" s="22">
        <v>292</v>
      </c>
      <c r="B168" s="22">
        <v>88</v>
      </c>
      <c r="C168" s="22">
        <v>2</v>
      </c>
      <c r="D168" s="22">
        <v>1</v>
      </c>
      <c r="E168" s="22">
        <v>0.7</v>
      </c>
      <c r="F168" s="22">
        <v>9</v>
      </c>
      <c r="G168" s="22">
        <v>0</v>
      </c>
      <c r="H168" s="22">
        <v>4</v>
      </c>
      <c r="I168" s="22">
        <v>1</v>
      </c>
      <c r="J168" s="22">
        <v>1</v>
      </c>
      <c r="K168" s="22">
        <v>4.6500000000000004</v>
      </c>
      <c r="L168" s="47">
        <v>5.07</v>
      </c>
      <c r="M168" s="10">
        <v>37</v>
      </c>
      <c r="N168" s="10">
        <v>27</v>
      </c>
      <c r="O168" s="22">
        <v>1</v>
      </c>
      <c r="P168" s="10" t="s">
        <v>27</v>
      </c>
      <c r="Q168" s="35">
        <v>0</v>
      </c>
      <c r="R168" s="12">
        <f t="shared" si="21"/>
        <v>0.41999999999999993</v>
      </c>
      <c r="S168" s="49">
        <f t="shared" si="18"/>
        <v>9.0322580645161263</v>
      </c>
      <c r="T168" s="12">
        <f t="shared" si="20"/>
        <v>-10</v>
      </c>
      <c r="U168" s="49">
        <f t="shared" si="19"/>
        <v>-27.027027027027028</v>
      </c>
      <c r="V168" s="49">
        <f t="shared" si="22"/>
        <v>32.35</v>
      </c>
    </row>
    <row r="169" spans="1:22" x14ac:dyDescent="0.3">
      <c r="A169" s="22">
        <v>293</v>
      </c>
      <c r="B169" s="22">
        <v>75</v>
      </c>
      <c r="C169" s="22">
        <v>1</v>
      </c>
      <c r="D169" s="22">
        <v>1</v>
      </c>
      <c r="E169" s="22">
        <v>0.9</v>
      </c>
      <c r="F169" s="22">
        <v>6</v>
      </c>
      <c r="G169" s="22">
        <v>1</v>
      </c>
      <c r="H169" s="22">
        <v>3</v>
      </c>
      <c r="I169" s="22">
        <v>1</v>
      </c>
      <c r="J169" s="22">
        <v>3</v>
      </c>
      <c r="K169" s="22">
        <v>5.84</v>
      </c>
      <c r="L169" s="47">
        <v>12.27</v>
      </c>
      <c r="M169" s="10">
        <v>22</v>
      </c>
      <c r="N169" s="10">
        <v>0</v>
      </c>
      <c r="O169" s="22">
        <v>1</v>
      </c>
      <c r="P169" s="10" t="s">
        <v>22</v>
      </c>
      <c r="Q169" s="35">
        <v>1</v>
      </c>
      <c r="R169" s="12">
        <f t="shared" si="21"/>
        <v>6.43</v>
      </c>
      <c r="S169" s="49">
        <f t="shared" si="18"/>
        <v>110.10273972602739</v>
      </c>
      <c r="T169" s="12">
        <f t="shared" si="20"/>
        <v>-22</v>
      </c>
      <c r="U169" s="49">
        <f t="shared" si="19"/>
        <v>-100</v>
      </c>
      <c r="V169" s="49">
        <f t="shared" si="22"/>
        <v>16.16</v>
      </c>
    </row>
    <row r="170" spans="1:22" x14ac:dyDescent="0.3">
      <c r="A170" s="22">
        <v>295</v>
      </c>
      <c r="B170" s="22">
        <v>69</v>
      </c>
      <c r="C170" s="22">
        <v>1</v>
      </c>
      <c r="D170" s="22">
        <v>0</v>
      </c>
      <c r="E170" s="22">
        <v>12.3</v>
      </c>
      <c r="F170" s="22">
        <v>6</v>
      </c>
      <c r="G170" s="22">
        <v>4</v>
      </c>
      <c r="H170" s="22">
        <v>3</v>
      </c>
      <c r="I170" s="22">
        <v>2</v>
      </c>
      <c r="J170" s="22">
        <v>6</v>
      </c>
      <c r="K170" s="22">
        <v>41.5</v>
      </c>
      <c r="L170" s="47">
        <v>60.18</v>
      </c>
      <c r="M170" s="10">
        <v>16</v>
      </c>
      <c r="N170" s="10">
        <v>21</v>
      </c>
      <c r="O170" s="22">
        <v>1</v>
      </c>
      <c r="P170" s="10" t="s">
        <v>55</v>
      </c>
      <c r="Q170" s="35">
        <v>0</v>
      </c>
      <c r="R170" s="12">
        <f t="shared" si="21"/>
        <v>18.68</v>
      </c>
      <c r="S170" s="49">
        <f t="shared" si="18"/>
        <v>45.012048192771083</v>
      </c>
      <c r="T170" s="12">
        <f t="shared" si="20"/>
        <v>5</v>
      </c>
      <c r="U170" s="49">
        <f t="shared" si="19"/>
        <v>31.25</v>
      </c>
      <c r="V170" s="49">
        <f t="shared" si="22"/>
        <v>-25.5</v>
      </c>
    </row>
    <row r="171" spans="1:22" x14ac:dyDescent="0.3">
      <c r="A171" s="22">
        <v>296</v>
      </c>
      <c r="B171" s="22">
        <v>61</v>
      </c>
      <c r="C171" s="22">
        <v>1</v>
      </c>
      <c r="D171" s="22">
        <v>0</v>
      </c>
      <c r="E171" s="22">
        <v>19.7</v>
      </c>
      <c r="F171" s="22">
        <v>6</v>
      </c>
      <c r="G171" s="22">
        <v>3</v>
      </c>
      <c r="H171" s="22">
        <v>4</v>
      </c>
      <c r="I171" s="22">
        <v>3</v>
      </c>
      <c r="J171" s="22">
        <v>2</v>
      </c>
      <c r="K171" s="22">
        <v>6.93</v>
      </c>
      <c r="L171" s="47">
        <v>7.85</v>
      </c>
      <c r="M171" s="32">
        <v>25.6</v>
      </c>
      <c r="N171" s="32">
        <v>30.2</v>
      </c>
      <c r="O171" s="22">
        <v>2</v>
      </c>
      <c r="P171" s="10" t="s">
        <v>85</v>
      </c>
      <c r="Q171" s="35">
        <v>0</v>
      </c>
      <c r="R171" s="12">
        <f t="shared" si="21"/>
        <v>0.91999999999999993</v>
      </c>
      <c r="S171" s="49">
        <f t="shared" si="18"/>
        <v>13.275613275613274</v>
      </c>
      <c r="T171" s="12">
        <f t="shared" si="20"/>
        <v>4.5999999999999979</v>
      </c>
      <c r="U171" s="49">
        <f t="shared" si="19"/>
        <v>17.968749999999993</v>
      </c>
      <c r="V171" s="49">
        <f t="shared" si="22"/>
        <v>18.670000000000002</v>
      </c>
    </row>
    <row r="172" spans="1:22" x14ac:dyDescent="0.3">
      <c r="A172" s="22">
        <v>297</v>
      </c>
      <c r="B172" s="22">
        <v>70</v>
      </c>
      <c r="C172" s="22">
        <v>1</v>
      </c>
      <c r="D172" s="22">
        <v>1</v>
      </c>
      <c r="E172" s="22">
        <v>0.6</v>
      </c>
      <c r="F172" s="22">
        <v>16</v>
      </c>
      <c r="G172" s="22">
        <v>1</v>
      </c>
      <c r="H172" s="22">
        <v>5</v>
      </c>
      <c r="I172" s="22">
        <v>1</v>
      </c>
      <c r="J172" s="22">
        <v>1</v>
      </c>
      <c r="K172" s="22">
        <v>1.22</v>
      </c>
      <c r="L172" s="47">
        <v>38.15</v>
      </c>
      <c r="M172" s="10">
        <v>71</v>
      </c>
      <c r="N172" s="10">
        <v>16</v>
      </c>
      <c r="O172" s="22">
        <v>1</v>
      </c>
      <c r="P172" s="10" t="s">
        <v>31</v>
      </c>
      <c r="Q172" s="35">
        <v>2</v>
      </c>
      <c r="R172" s="12">
        <f t="shared" si="21"/>
        <v>36.93</v>
      </c>
      <c r="S172" s="49">
        <f t="shared" si="18"/>
        <v>3027.0491803278687</v>
      </c>
      <c r="T172" s="12">
        <f t="shared" si="20"/>
        <v>-55</v>
      </c>
      <c r="U172" s="49">
        <f t="shared" si="19"/>
        <v>-77.464788732394368</v>
      </c>
      <c r="V172" s="49">
        <f t="shared" si="22"/>
        <v>69.78</v>
      </c>
    </row>
    <row r="173" spans="1:22" x14ac:dyDescent="0.3">
      <c r="A173" s="22">
        <v>299</v>
      </c>
      <c r="B173" s="22">
        <v>73</v>
      </c>
      <c r="C173" s="22">
        <v>1</v>
      </c>
      <c r="D173" s="22">
        <v>0</v>
      </c>
      <c r="E173" s="22">
        <v>14.5</v>
      </c>
      <c r="F173" s="22">
        <v>1</v>
      </c>
      <c r="G173" s="22">
        <v>2</v>
      </c>
      <c r="H173" s="22">
        <v>1</v>
      </c>
      <c r="I173" s="22">
        <v>2</v>
      </c>
      <c r="J173" s="22">
        <v>2</v>
      </c>
      <c r="K173" s="22">
        <v>0.06</v>
      </c>
      <c r="L173" s="47">
        <v>0.08</v>
      </c>
      <c r="M173" s="32">
        <v>7.8</v>
      </c>
      <c r="N173" s="32">
        <v>2.2000000000000002</v>
      </c>
      <c r="O173" s="22">
        <v>2</v>
      </c>
      <c r="P173" s="10" t="s">
        <v>86</v>
      </c>
      <c r="Q173" s="38">
        <v>2</v>
      </c>
      <c r="R173" s="12">
        <f t="shared" si="21"/>
        <v>2.0000000000000004E-2</v>
      </c>
      <c r="S173" s="49">
        <f t="shared" si="18"/>
        <v>33.333333333333343</v>
      </c>
      <c r="T173" s="12">
        <f t="shared" si="20"/>
        <v>-5.6</v>
      </c>
      <c r="U173" s="49">
        <f t="shared" si="19"/>
        <v>-71.794871794871796</v>
      </c>
      <c r="V173" s="49">
        <f t="shared" si="22"/>
        <v>7.74</v>
      </c>
    </row>
    <row r="174" spans="1:22" x14ac:dyDescent="0.3">
      <c r="A174" s="22">
        <v>302</v>
      </c>
      <c r="B174" s="22">
        <v>44</v>
      </c>
      <c r="C174" s="22">
        <v>1</v>
      </c>
      <c r="D174" s="22">
        <v>1</v>
      </c>
      <c r="E174" s="22">
        <v>4.2</v>
      </c>
      <c r="F174" s="22">
        <v>8</v>
      </c>
      <c r="G174" s="22">
        <v>2</v>
      </c>
      <c r="H174" s="22">
        <v>4</v>
      </c>
      <c r="I174" s="22">
        <v>1</v>
      </c>
      <c r="J174" s="22">
        <v>1</v>
      </c>
      <c r="K174" s="22">
        <v>3.7</v>
      </c>
      <c r="L174" s="47">
        <v>6.8</v>
      </c>
      <c r="M174" s="10">
        <v>22</v>
      </c>
      <c r="N174" s="10">
        <v>12</v>
      </c>
      <c r="O174" s="22">
        <v>1</v>
      </c>
      <c r="P174" s="10" t="s">
        <v>18</v>
      </c>
      <c r="Q174" s="35">
        <v>2</v>
      </c>
      <c r="R174" s="12">
        <f t="shared" si="21"/>
        <v>3.0999999999999996</v>
      </c>
      <c r="S174" s="49">
        <f t="shared" si="18"/>
        <v>83.783783783783775</v>
      </c>
      <c r="T174" s="12">
        <f t="shared" si="20"/>
        <v>-10</v>
      </c>
      <c r="U174" s="49">
        <f t="shared" si="19"/>
        <v>-45.454545454545453</v>
      </c>
      <c r="V174" s="49">
        <f t="shared" si="22"/>
        <v>18.3</v>
      </c>
    </row>
    <row r="175" spans="1:22" x14ac:dyDescent="0.3">
      <c r="A175" s="22">
        <v>303</v>
      </c>
      <c r="B175" s="22">
        <v>77</v>
      </c>
      <c r="C175" s="22">
        <v>1</v>
      </c>
      <c r="D175" s="22">
        <v>1</v>
      </c>
      <c r="E175" s="22">
        <v>4.3</v>
      </c>
      <c r="F175" s="22">
        <v>9</v>
      </c>
      <c r="G175" s="22">
        <v>3</v>
      </c>
      <c r="H175" s="22">
        <v>4</v>
      </c>
      <c r="I175" s="22">
        <v>3</v>
      </c>
      <c r="J175" s="22">
        <v>0</v>
      </c>
      <c r="K175" s="22">
        <v>0.89</v>
      </c>
      <c r="L175" s="47">
        <v>9</v>
      </c>
      <c r="M175" s="10">
        <v>34</v>
      </c>
      <c r="N175" s="10">
        <v>0</v>
      </c>
      <c r="O175" s="22">
        <v>1</v>
      </c>
      <c r="P175" s="10" t="s">
        <v>18</v>
      </c>
      <c r="Q175" s="35">
        <v>1</v>
      </c>
      <c r="R175" s="12">
        <f t="shared" si="21"/>
        <v>8.11</v>
      </c>
      <c r="S175" s="49">
        <f t="shared" si="18"/>
        <v>911.23595505617971</v>
      </c>
      <c r="T175" s="12">
        <f t="shared" si="20"/>
        <v>-34</v>
      </c>
      <c r="U175" s="49">
        <f t="shared" si="19"/>
        <v>-100</v>
      </c>
      <c r="V175" s="49">
        <f t="shared" si="22"/>
        <v>33.11</v>
      </c>
    </row>
    <row r="176" spans="1:22" x14ac:dyDescent="0.3">
      <c r="A176" s="22">
        <v>307</v>
      </c>
      <c r="B176" s="22">
        <v>51</v>
      </c>
      <c r="C176" s="22">
        <v>1</v>
      </c>
      <c r="D176" s="22">
        <v>1</v>
      </c>
      <c r="E176" s="22">
        <v>3.3</v>
      </c>
      <c r="F176" s="22">
        <v>5</v>
      </c>
      <c r="G176" s="22">
        <v>3</v>
      </c>
      <c r="H176" s="22">
        <v>2</v>
      </c>
      <c r="I176" s="22">
        <v>2</v>
      </c>
      <c r="J176" s="22">
        <v>2</v>
      </c>
      <c r="K176" s="22">
        <v>3.78</v>
      </c>
      <c r="L176" s="47">
        <v>9.82</v>
      </c>
      <c r="M176" s="10">
        <v>4</v>
      </c>
      <c r="N176" s="10">
        <v>2</v>
      </c>
      <c r="O176" s="22">
        <v>1</v>
      </c>
      <c r="P176" s="10" t="s">
        <v>87</v>
      </c>
      <c r="Q176" s="35">
        <v>1</v>
      </c>
      <c r="R176" s="12">
        <f t="shared" si="21"/>
        <v>6.0400000000000009</v>
      </c>
      <c r="S176" s="49">
        <f t="shared" si="18"/>
        <v>159.7883597883598</v>
      </c>
      <c r="T176" s="12">
        <f t="shared" si="20"/>
        <v>-2</v>
      </c>
      <c r="U176" s="49">
        <f t="shared" si="19"/>
        <v>-50</v>
      </c>
      <c r="V176" s="49">
        <f t="shared" si="22"/>
        <v>0.2200000000000002</v>
      </c>
    </row>
    <row r="177" spans="1:22" x14ac:dyDescent="0.3">
      <c r="A177" s="22">
        <v>308</v>
      </c>
      <c r="B177" s="22">
        <v>72</v>
      </c>
      <c r="C177" s="22">
        <v>1</v>
      </c>
      <c r="D177" s="22">
        <v>0</v>
      </c>
      <c r="E177" s="22">
        <v>9.1999999999999993</v>
      </c>
      <c r="F177" s="22">
        <v>6</v>
      </c>
      <c r="G177" s="22">
        <v>5</v>
      </c>
      <c r="H177" s="22">
        <v>4</v>
      </c>
      <c r="I177" s="22">
        <v>3</v>
      </c>
      <c r="J177" s="22">
        <v>2</v>
      </c>
      <c r="K177" s="22">
        <v>3.34</v>
      </c>
      <c r="L177" s="47">
        <v>8.1199999999999992</v>
      </c>
      <c r="M177" s="10">
        <v>69</v>
      </c>
      <c r="N177" s="10">
        <v>65</v>
      </c>
      <c r="O177" s="22">
        <v>1</v>
      </c>
      <c r="P177" s="10" t="s">
        <v>88</v>
      </c>
      <c r="Q177" s="35">
        <v>2</v>
      </c>
      <c r="R177" s="12">
        <f t="shared" si="21"/>
        <v>4.7799999999999994</v>
      </c>
      <c r="S177" s="49">
        <f t="shared" si="18"/>
        <v>143.11377245508982</v>
      </c>
      <c r="T177" s="12">
        <f t="shared" si="20"/>
        <v>-4</v>
      </c>
      <c r="U177" s="49">
        <f t="shared" si="19"/>
        <v>-5.7971014492753623</v>
      </c>
      <c r="V177" s="49">
        <f t="shared" si="22"/>
        <v>65.66</v>
      </c>
    </row>
    <row r="178" spans="1:22" x14ac:dyDescent="0.3">
      <c r="A178" s="22">
        <v>309</v>
      </c>
      <c r="B178" s="22">
        <v>63</v>
      </c>
      <c r="C178" s="22">
        <v>1</v>
      </c>
      <c r="D178" s="22">
        <v>1</v>
      </c>
      <c r="E178" s="22">
        <v>2.6</v>
      </c>
      <c r="F178" s="22">
        <v>3</v>
      </c>
      <c r="G178" s="22">
        <v>1</v>
      </c>
      <c r="H178" s="22">
        <v>3</v>
      </c>
      <c r="I178" s="22">
        <v>1</v>
      </c>
      <c r="J178" s="22">
        <v>2</v>
      </c>
      <c r="K178" s="22">
        <v>4.41</v>
      </c>
      <c r="L178" s="47">
        <v>10.81</v>
      </c>
      <c r="M178" s="10">
        <v>11</v>
      </c>
      <c r="N178" s="10">
        <v>47</v>
      </c>
      <c r="O178" s="22">
        <v>1</v>
      </c>
      <c r="P178" s="10" t="s">
        <v>28</v>
      </c>
      <c r="Q178" s="35">
        <v>0</v>
      </c>
      <c r="R178" s="12">
        <f t="shared" si="21"/>
        <v>6.4</v>
      </c>
      <c r="S178" s="49">
        <f t="shared" si="18"/>
        <v>145.12471655328798</v>
      </c>
      <c r="T178" s="12">
        <f t="shared" ref="T178:T187" si="23">N178-M178</f>
        <v>36</v>
      </c>
      <c r="U178" s="49">
        <f t="shared" si="19"/>
        <v>327.27272727272731</v>
      </c>
      <c r="V178" s="49">
        <f t="shared" si="22"/>
        <v>6.59</v>
      </c>
    </row>
    <row r="179" spans="1:22" x14ac:dyDescent="0.3">
      <c r="A179" s="22">
        <v>310</v>
      </c>
      <c r="B179" s="22">
        <v>70</v>
      </c>
      <c r="C179" s="22">
        <v>2</v>
      </c>
      <c r="D179" s="22">
        <v>0</v>
      </c>
      <c r="E179" s="22">
        <v>9.8000000000000007</v>
      </c>
      <c r="F179" s="22">
        <v>17</v>
      </c>
      <c r="G179" s="22">
        <v>9</v>
      </c>
      <c r="H179" s="22">
        <v>5</v>
      </c>
      <c r="I179" s="22">
        <v>4</v>
      </c>
      <c r="J179" s="22">
        <v>4</v>
      </c>
      <c r="K179" s="22">
        <v>67.44</v>
      </c>
      <c r="L179" s="47">
        <v>123.75</v>
      </c>
      <c r="M179" s="10">
        <v>113</v>
      </c>
      <c r="N179" s="10">
        <v>94</v>
      </c>
      <c r="O179" s="22">
        <v>1</v>
      </c>
      <c r="P179" s="10" t="s">
        <v>89</v>
      </c>
      <c r="Q179" s="35">
        <v>2</v>
      </c>
      <c r="R179" s="12">
        <f t="shared" si="21"/>
        <v>56.31</v>
      </c>
      <c r="S179" s="49">
        <f t="shared" si="18"/>
        <v>83.4964412811388</v>
      </c>
      <c r="T179" s="12">
        <f t="shared" si="23"/>
        <v>-19</v>
      </c>
      <c r="U179" s="49">
        <f t="shared" si="19"/>
        <v>-16.814159292035399</v>
      </c>
      <c r="V179" s="49">
        <f t="shared" si="22"/>
        <v>45.56</v>
      </c>
    </row>
    <row r="180" spans="1:22" x14ac:dyDescent="0.3">
      <c r="A180" s="22">
        <v>312</v>
      </c>
      <c r="B180" s="22">
        <v>30</v>
      </c>
      <c r="C180" s="22">
        <v>1</v>
      </c>
      <c r="D180" s="22">
        <v>0</v>
      </c>
      <c r="E180" s="22">
        <v>1.9</v>
      </c>
      <c r="F180" s="22">
        <v>1</v>
      </c>
      <c r="G180" s="22">
        <v>0</v>
      </c>
      <c r="H180" s="22">
        <v>1</v>
      </c>
      <c r="I180" s="22">
        <v>0</v>
      </c>
      <c r="J180" s="22">
        <v>1</v>
      </c>
      <c r="K180" s="22">
        <v>0.3</v>
      </c>
      <c r="L180" s="47">
        <v>1</v>
      </c>
      <c r="M180" s="10">
        <v>68</v>
      </c>
      <c r="N180" s="10">
        <v>0</v>
      </c>
      <c r="O180" s="22">
        <v>1</v>
      </c>
      <c r="P180" s="10" t="s">
        <v>27</v>
      </c>
      <c r="Q180" s="35">
        <v>2</v>
      </c>
      <c r="R180" s="12">
        <f t="shared" si="21"/>
        <v>0.7</v>
      </c>
      <c r="S180" s="49">
        <f t="shared" si="18"/>
        <v>233.33333333333334</v>
      </c>
      <c r="T180" s="12">
        <f t="shared" si="23"/>
        <v>-68</v>
      </c>
      <c r="U180" s="49">
        <f t="shared" si="19"/>
        <v>-100</v>
      </c>
      <c r="V180" s="49">
        <f t="shared" si="22"/>
        <v>67.7</v>
      </c>
    </row>
    <row r="181" spans="1:22" x14ac:dyDescent="0.3">
      <c r="A181" s="22">
        <v>313</v>
      </c>
      <c r="B181" s="22">
        <v>74</v>
      </c>
      <c r="C181" s="22">
        <v>1</v>
      </c>
      <c r="D181" s="22">
        <v>1</v>
      </c>
      <c r="E181" s="22">
        <v>2.6</v>
      </c>
      <c r="F181" s="22">
        <v>8</v>
      </c>
      <c r="G181" s="22">
        <v>3</v>
      </c>
      <c r="H181" s="22">
        <v>4</v>
      </c>
      <c r="I181" s="22">
        <v>3</v>
      </c>
      <c r="J181" s="22">
        <v>5</v>
      </c>
      <c r="K181" s="22">
        <v>36.840000000000003</v>
      </c>
      <c r="L181" s="47">
        <v>63.03</v>
      </c>
      <c r="M181" s="10">
        <v>1</v>
      </c>
      <c r="N181" s="10">
        <v>1</v>
      </c>
      <c r="O181" s="22">
        <v>2</v>
      </c>
      <c r="P181" s="10" t="s">
        <v>90</v>
      </c>
      <c r="Q181" s="35">
        <v>2</v>
      </c>
      <c r="R181" s="12">
        <f t="shared" si="21"/>
        <v>26.189999999999998</v>
      </c>
      <c r="S181" s="49">
        <f t="shared" si="18"/>
        <v>71.091205211726376</v>
      </c>
      <c r="T181" s="12">
        <f t="shared" si="23"/>
        <v>0</v>
      </c>
      <c r="U181" s="49">
        <f t="shared" si="19"/>
        <v>0</v>
      </c>
      <c r="V181" s="49">
        <f t="shared" si="22"/>
        <v>-35.840000000000003</v>
      </c>
    </row>
    <row r="182" spans="1:22" x14ac:dyDescent="0.3">
      <c r="A182" s="22">
        <v>316</v>
      </c>
      <c r="B182" s="22">
        <v>65</v>
      </c>
      <c r="C182" s="22">
        <v>2</v>
      </c>
      <c r="D182" s="22">
        <v>0</v>
      </c>
      <c r="E182" s="22">
        <v>11.8</v>
      </c>
      <c r="F182" s="22">
        <v>4</v>
      </c>
      <c r="G182" s="22">
        <v>2</v>
      </c>
      <c r="H182" s="22">
        <v>3</v>
      </c>
      <c r="I182" s="22">
        <v>2</v>
      </c>
      <c r="J182" s="22">
        <v>1</v>
      </c>
      <c r="K182" s="22">
        <v>13.38</v>
      </c>
      <c r="L182" s="47">
        <v>20.38</v>
      </c>
      <c r="M182" s="10">
        <v>72</v>
      </c>
      <c r="N182" s="10">
        <v>7</v>
      </c>
      <c r="O182" s="22">
        <v>1</v>
      </c>
      <c r="P182" s="10" t="s">
        <v>27</v>
      </c>
      <c r="Q182" s="35">
        <v>2</v>
      </c>
      <c r="R182" s="12">
        <f t="shared" si="21"/>
        <v>6.9999999999999982</v>
      </c>
      <c r="S182" s="49">
        <f t="shared" si="18"/>
        <v>52.316890881913295</v>
      </c>
      <c r="T182" s="12">
        <f t="shared" si="23"/>
        <v>-65</v>
      </c>
      <c r="U182" s="49">
        <f t="shared" si="19"/>
        <v>-90.277777777777786</v>
      </c>
      <c r="V182" s="49">
        <f t="shared" si="22"/>
        <v>58.62</v>
      </c>
    </row>
    <row r="183" spans="1:22" x14ac:dyDescent="0.3">
      <c r="A183" s="22">
        <v>318</v>
      </c>
      <c r="B183" s="22">
        <v>69</v>
      </c>
      <c r="C183" s="22">
        <v>2</v>
      </c>
      <c r="D183" s="22">
        <v>0</v>
      </c>
      <c r="E183" s="22">
        <v>9.3000000000000007</v>
      </c>
      <c r="F183" s="22">
        <v>6</v>
      </c>
      <c r="G183" s="22">
        <v>6</v>
      </c>
      <c r="H183" s="22">
        <v>3</v>
      </c>
      <c r="I183" s="22">
        <v>3</v>
      </c>
      <c r="J183" s="42"/>
      <c r="K183" s="22">
        <v>3.77</v>
      </c>
      <c r="L183" s="47">
        <v>15.44</v>
      </c>
      <c r="M183" s="10">
        <v>13</v>
      </c>
      <c r="N183" s="10">
        <v>9</v>
      </c>
      <c r="O183" s="22">
        <v>1</v>
      </c>
      <c r="P183" s="10" t="s">
        <v>22</v>
      </c>
      <c r="Q183" s="35">
        <v>2</v>
      </c>
      <c r="R183" s="12">
        <f t="shared" si="21"/>
        <v>11.67</v>
      </c>
      <c r="S183" s="49">
        <f t="shared" si="18"/>
        <v>309.54907161803715</v>
      </c>
      <c r="T183" s="12">
        <f t="shared" si="23"/>
        <v>-4</v>
      </c>
      <c r="U183" s="49">
        <f t="shared" si="19"/>
        <v>-30.76923076923077</v>
      </c>
      <c r="V183" s="49">
        <f t="shared" si="22"/>
        <v>9.23</v>
      </c>
    </row>
    <row r="184" spans="1:22" x14ac:dyDescent="0.3">
      <c r="A184" s="22">
        <v>319</v>
      </c>
      <c r="B184" s="22">
        <v>75</v>
      </c>
      <c r="C184" s="22">
        <v>1</v>
      </c>
      <c r="D184" s="22">
        <v>1</v>
      </c>
      <c r="E184" s="22">
        <v>0.9</v>
      </c>
      <c r="F184" s="22">
        <v>12</v>
      </c>
      <c r="G184" s="22">
        <v>2</v>
      </c>
      <c r="H184" s="22">
        <v>3</v>
      </c>
      <c r="I184" s="22">
        <v>3</v>
      </c>
      <c r="J184" s="42"/>
      <c r="K184" s="22">
        <v>25.24</v>
      </c>
      <c r="L184" s="47">
        <v>70.73</v>
      </c>
      <c r="M184" s="32">
        <v>105.6</v>
      </c>
      <c r="N184" s="32">
        <v>29.2</v>
      </c>
      <c r="O184" s="22">
        <v>1</v>
      </c>
      <c r="P184" s="10" t="s">
        <v>24</v>
      </c>
      <c r="Q184" s="35">
        <v>1</v>
      </c>
      <c r="R184" s="12">
        <f t="shared" si="21"/>
        <v>45.490000000000009</v>
      </c>
      <c r="S184" s="49">
        <f t="shared" si="18"/>
        <v>180.22979397781305</v>
      </c>
      <c r="T184" s="12">
        <f t="shared" si="23"/>
        <v>-76.399999999999991</v>
      </c>
      <c r="U184" s="49">
        <f t="shared" si="19"/>
        <v>-72.348484848484844</v>
      </c>
      <c r="V184" s="49">
        <f t="shared" si="22"/>
        <v>80.36</v>
      </c>
    </row>
    <row r="185" spans="1:22" x14ac:dyDescent="0.3">
      <c r="A185" s="22">
        <v>321</v>
      </c>
      <c r="B185" s="22">
        <v>64</v>
      </c>
      <c r="C185" s="22">
        <v>1</v>
      </c>
      <c r="D185" s="22">
        <v>1</v>
      </c>
      <c r="E185" s="22">
        <v>2.6</v>
      </c>
      <c r="F185" s="22">
        <v>5</v>
      </c>
      <c r="G185" s="22">
        <v>0</v>
      </c>
      <c r="H185" s="22">
        <v>2</v>
      </c>
      <c r="I185" s="22">
        <v>0</v>
      </c>
      <c r="J185" s="22">
        <v>0</v>
      </c>
      <c r="K185" s="22">
        <v>1.55</v>
      </c>
      <c r="L185" s="47">
        <v>0.96</v>
      </c>
      <c r="M185" s="10">
        <v>9</v>
      </c>
      <c r="N185" s="10">
        <v>0</v>
      </c>
      <c r="O185" s="22">
        <v>1</v>
      </c>
      <c r="P185" s="10" t="s">
        <v>18</v>
      </c>
      <c r="Q185" s="35">
        <v>1</v>
      </c>
      <c r="R185" s="12">
        <f t="shared" si="21"/>
        <v>-0.59000000000000008</v>
      </c>
      <c r="S185" s="49">
        <f t="shared" si="18"/>
        <v>-38.064516129032263</v>
      </c>
      <c r="T185" s="12">
        <f t="shared" si="23"/>
        <v>-9</v>
      </c>
      <c r="U185" s="49">
        <f t="shared" si="19"/>
        <v>-100</v>
      </c>
      <c r="V185" s="49">
        <f t="shared" si="22"/>
        <v>7.45</v>
      </c>
    </row>
    <row r="186" spans="1:22" x14ac:dyDescent="0.3">
      <c r="A186" s="22">
        <v>322</v>
      </c>
      <c r="B186" s="22">
        <v>93</v>
      </c>
      <c r="C186" s="22">
        <v>2</v>
      </c>
      <c r="D186" s="22">
        <v>1</v>
      </c>
      <c r="E186" s="22">
        <v>0.8</v>
      </c>
      <c r="F186" s="22">
        <v>10</v>
      </c>
      <c r="G186" s="22">
        <v>1</v>
      </c>
      <c r="H186" s="22">
        <v>4</v>
      </c>
      <c r="I186" s="22">
        <v>3</v>
      </c>
      <c r="J186" s="22">
        <v>5</v>
      </c>
      <c r="K186" s="22">
        <v>3.39</v>
      </c>
      <c r="L186" s="47">
        <v>9.68</v>
      </c>
      <c r="M186" s="10">
        <v>73</v>
      </c>
      <c r="N186" s="10">
        <v>5</v>
      </c>
      <c r="O186" s="22">
        <v>1</v>
      </c>
      <c r="P186" s="10" t="s">
        <v>27</v>
      </c>
      <c r="Q186" s="35">
        <v>1</v>
      </c>
      <c r="R186" s="12">
        <f t="shared" si="21"/>
        <v>6.2899999999999991</v>
      </c>
      <c r="S186" s="49">
        <f t="shared" si="18"/>
        <v>185.54572271386428</v>
      </c>
      <c r="T186" s="12">
        <f t="shared" si="23"/>
        <v>-68</v>
      </c>
      <c r="U186" s="49">
        <f t="shared" si="19"/>
        <v>-93.150684931506845</v>
      </c>
      <c r="V186" s="49">
        <f t="shared" si="22"/>
        <v>69.61</v>
      </c>
    </row>
    <row r="187" spans="1:22" x14ac:dyDescent="0.3">
      <c r="A187" s="22">
        <v>323</v>
      </c>
      <c r="B187" s="22">
        <v>88</v>
      </c>
      <c r="C187" s="22">
        <v>2</v>
      </c>
      <c r="D187" s="22">
        <v>0</v>
      </c>
      <c r="E187" s="22">
        <v>12.9</v>
      </c>
      <c r="F187" s="22">
        <v>13</v>
      </c>
      <c r="G187" s="22">
        <v>13</v>
      </c>
      <c r="H187" s="22">
        <v>5</v>
      </c>
      <c r="I187" s="22">
        <v>5</v>
      </c>
      <c r="J187" s="22">
        <v>5</v>
      </c>
      <c r="K187" s="22">
        <v>8.94</v>
      </c>
      <c r="L187" s="47">
        <v>45.95</v>
      </c>
      <c r="M187" s="10">
        <v>70</v>
      </c>
      <c r="N187" s="10">
        <v>31</v>
      </c>
      <c r="O187" s="22">
        <v>1</v>
      </c>
      <c r="P187" s="10" t="s">
        <v>24</v>
      </c>
      <c r="Q187" s="35">
        <v>0</v>
      </c>
      <c r="R187" s="12">
        <f t="shared" si="21"/>
        <v>37.010000000000005</v>
      </c>
      <c r="S187" s="49">
        <f t="shared" si="18"/>
        <v>413.98210290827751</v>
      </c>
      <c r="T187" s="12">
        <f t="shared" si="23"/>
        <v>-39</v>
      </c>
      <c r="U187" s="49">
        <f t="shared" si="19"/>
        <v>-55.714285714285715</v>
      </c>
      <c r="V187" s="49">
        <f t="shared" si="22"/>
        <v>61.06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D1" sqref="D1"/>
    </sheetView>
  </sheetViews>
  <sheetFormatPr baseColWidth="10" defaultRowHeight="14.4" x14ac:dyDescent="0.3"/>
  <cols>
    <col min="1" max="1" width="9.77734375" customWidth="1"/>
    <col min="2" max="2" width="7.88671875" customWidth="1"/>
    <col min="3" max="3" width="6.77734375" customWidth="1"/>
    <col min="4" max="4" width="6.6640625" customWidth="1"/>
    <col min="5" max="5" width="7.88671875" customWidth="1"/>
    <col min="8" max="8" width="10.6640625" customWidth="1"/>
    <col min="9" max="9" width="8.5546875" customWidth="1"/>
    <col min="10" max="10" width="9.109375" customWidth="1"/>
    <col min="19" max="23" width="11.5546875" style="50"/>
  </cols>
  <sheetData>
    <row r="1" spans="1:23" ht="18" x14ac:dyDescent="0.3">
      <c r="A1" s="1" t="s">
        <v>0</v>
      </c>
      <c r="B1" s="1" t="s">
        <v>99</v>
      </c>
      <c r="C1" s="1" t="s">
        <v>1</v>
      </c>
      <c r="D1" s="1" t="s">
        <v>2</v>
      </c>
      <c r="E1" s="2" t="s">
        <v>98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1" t="s">
        <v>100</v>
      </c>
      <c r="Q1" s="2" t="s">
        <v>14</v>
      </c>
      <c r="R1" s="4" t="s">
        <v>94</v>
      </c>
      <c r="S1" s="48" t="s">
        <v>15</v>
      </c>
      <c r="T1" s="48" t="s">
        <v>95</v>
      </c>
      <c r="U1" s="51" t="s">
        <v>16</v>
      </c>
      <c r="V1" s="51" t="s">
        <v>96</v>
      </c>
      <c r="W1" s="51" t="s">
        <v>17</v>
      </c>
    </row>
    <row r="2" spans="1:23" x14ac:dyDescent="0.3">
      <c r="A2" s="14">
        <v>16</v>
      </c>
      <c r="B2" s="14">
        <v>1</v>
      </c>
      <c r="C2" s="14">
        <v>84</v>
      </c>
      <c r="D2" s="14">
        <v>2</v>
      </c>
      <c r="E2" s="14">
        <v>0</v>
      </c>
      <c r="F2" s="15">
        <v>12.2</v>
      </c>
      <c r="G2" s="14">
        <v>5</v>
      </c>
      <c r="H2" s="14">
        <v>4</v>
      </c>
      <c r="I2" s="14">
        <v>3</v>
      </c>
      <c r="J2" s="14">
        <v>3</v>
      </c>
      <c r="K2" s="14">
        <v>4</v>
      </c>
      <c r="L2" s="14">
        <v>0.76</v>
      </c>
      <c r="M2" s="44">
        <v>3.63</v>
      </c>
      <c r="N2" s="17">
        <v>11.3</v>
      </c>
      <c r="O2" s="17">
        <v>9.1999999999999993</v>
      </c>
      <c r="P2" s="14">
        <v>1</v>
      </c>
      <c r="Q2" s="16" t="s">
        <v>32</v>
      </c>
      <c r="R2" s="18">
        <v>0</v>
      </c>
      <c r="S2" s="50">
        <v>2.87</v>
      </c>
      <c r="T2" s="50">
        <v>377.63157894736844</v>
      </c>
      <c r="U2" s="50">
        <v>-2.1000000000000014</v>
      </c>
      <c r="V2" s="50">
        <v>-18.584070796460189</v>
      </c>
      <c r="W2" s="50">
        <v>10.540000000000001</v>
      </c>
    </row>
    <row r="3" spans="1:23" x14ac:dyDescent="0.3">
      <c r="A3" s="14">
        <v>17</v>
      </c>
      <c r="B3" s="14">
        <v>1</v>
      </c>
      <c r="C3" s="14">
        <v>90</v>
      </c>
      <c r="D3" s="14">
        <v>2</v>
      </c>
      <c r="E3" s="14">
        <v>0</v>
      </c>
      <c r="F3" s="15">
        <v>24</v>
      </c>
      <c r="G3" s="14">
        <v>3</v>
      </c>
      <c r="H3" s="14">
        <v>3</v>
      </c>
      <c r="I3" s="14"/>
      <c r="J3" s="14"/>
      <c r="K3" s="14">
        <v>6</v>
      </c>
      <c r="L3" s="14">
        <v>17.61</v>
      </c>
      <c r="M3" s="44">
        <v>20.100000000000001</v>
      </c>
      <c r="N3" s="17">
        <v>17</v>
      </c>
      <c r="O3" s="17">
        <v>9.3000000000000007</v>
      </c>
      <c r="P3" s="14">
        <v>2</v>
      </c>
      <c r="Q3" s="16" t="s">
        <v>33</v>
      </c>
      <c r="R3" s="18">
        <v>0</v>
      </c>
      <c r="S3" s="50">
        <v>2.490000000000002</v>
      </c>
      <c r="T3" s="50">
        <v>14.139693356047712</v>
      </c>
      <c r="U3" s="50">
        <v>-7.6999999999999993</v>
      </c>
      <c r="V3" s="50">
        <v>-45.294117647058819</v>
      </c>
      <c r="W3" s="50">
        <v>-0.60999999999999943</v>
      </c>
    </row>
    <row r="4" spans="1:23" x14ac:dyDescent="0.3">
      <c r="A4" s="22">
        <v>21</v>
      </c>
      <c r="B4" s="22">
        <v>1</v>
      </c>
      <c r="C4" s="22">
        <v>91</v>
      </c>
      <c r="D4" s="22">
        <v>2</v>
      </c>
      <c r="E4" s="22">
        <v>0</v>
      </c>
      <c r="F4" s="22">
        <v>15.2</v>
      </c>
      <c r="G4" s="22">
        <v>10</v>
      </c>
      <c r="H4" s="22">
        <v>12</v>
      </c>
      <c r="I4" s="22">
        <v>4</v>
      </c>
      <c r="J4" s="22">
        <v>4</v>
      </c>
      <c r="K4" s="42"/>
      <c r="L4" s="22">
        <v>3.52</v>
      </c>
      <c r="M4" s="44">
        <v>2.84</v>
      </c>
      <c r="N4" s="22">
        <v>59</v>
      </c>
      <c r="O4" s="22">
        <v>54</v>
      </c>
      <c r="P4" s="22">
        <v>1</v>
      </c>
      <c r="Q4" s="10" t="s">
        <v>36</v>
      </c>
      <c r="R4" s="18">
        <v>0</v>
      </c>
      <c r="S4" s="50">
        <v>-0.68000000000000016</v>
      </c>
      <c r="T4" s="50">
        <v>-19.318181818181824</v>
      </c>
      <c r="U4" s="50">
        <v>-5</v>
      </c>
      <c r="V4" s="50">
        <v>-8.4745762711864394</v>
      </c>
      <c r="W4" s="50">
        <v>55.48</v>
      </c>
    </row>
    <row r="5" spans="1:23" x14ac:dyDescent="0.3">
      <c r="A5" s="22">
        <v>22</v>
      </c>
      <c r="B5" s="22">
        <v>1</v>
      </c>
      <c r="C5" s="22">
        <v>78</v>
      </c>
      <c r="D5" s="22">
        <v>1</v>
      </c>
      <c r="E5" s="22">
        <v>0</v>
      </c>
      <c r="F5" s="22">
        <v>21.8</v>
      </c>
      <c r="G5" s="22">
        <v>2</v>
      </c>
      <c r="H5" s="22">
        <v>1</v>
      </c>
      <c r="I5" s="22">
        <v>1</v>
      </c>
      <c r="J5" s="22">
        <v>1</v>
      </c>
      <c r="K5" s="42"/>
      <c r="L5" s="22">
        <v>6.16</v>
      </c>
      <c r="M5" s="44">
        <v>7.77</v>
      </c>
      <c r="N5" s="22">
        <v>32</v>
      </c>
      <c r="O5" s="22">
        <v>23</v>
      </c>
      <c r="P5" s="22">
        <v>1</v>
      </c>
      <c r="Q5" s="10" t="s">
        <v>37</v>
      </c>
      <c r="R5" s="18">
        <v>0</v>
      </c>
      <c r="S5" s="50">
        <v>1.6099999999999994</v>
      </c>
      <c r="T5" s="50">
        <v>26.136363636363626</v>
      </c>
      <c r="U5" s="50">
        <v>-9</v>
      </c>
      <c r="V5" s="50">
        <v>-28.125</v>
      </c>
      <c r="W5" s="50">
        <v>25.84</v>
      </c>
    </row>
    <row r="6" spans="1:23" x14ac:dyDescent="0.3">
      <c r="A6" s="23">
        <v>30</v>
      </c>
      <c r="B6" s="14">
        <v>1</v>
      </c>
      <c r="C6" s="23">
        <v>78</v>
      </c>
      <c r="D6" s="23">
        <v>1</v>
      </c>
      <c r="E6" s="23">
        <v>0</v>
      </c>
      <c r="F6" s="23">
        <v>5.8</v>
      </c>
      <c r="G6" s="23">
        <v>0</v>
      </c>
      <c r="H6" s="23">
        <v>0</v>
      </c>
      <c r="I6" s="23">
        <v>1</v>
      </c>
      <c r="J6" s="23">
        <v>1</v>
      </c>
      <c r="K6" s="23">
        <v>4</v>
      </c>
      <c r="L6" s="23">
        <v>0</v>
      </c>
      <c r="M6" s="44">
        <v>0</v>
      </c>
      <c r="N6" s="24">
        <v>28.1</v>
      </c>
      <c r="O6" s="24">
        <v>32.9</v>
      </c>
      <c r="P6" s="23">
        <v>2</v>
      </c>
      <c r="Q6" s="19" t="s">
        <v>40</v>
      </c>
      <c r="R6" s="18">
        <v>0</v>
      </c>
      <c r="S6" s="50">
        <v>0</v>
      </c>
      <c r="T6" s="50">
        <v>0</v>
      </c>
      <c r="U6" s="50">
        <v>4.7999999999999972</v>
      </c>
      <c r="V6" s="50">
        <v>17.081850533807817</v>
      </c>
      <c r="W6" s="50">
        <v>28.1</v>
      </c>
    </row>
    <row r="7" spans="1:23" x14ac:dyDescent="0.3">
      <c r="A7" s="22">
        <v>33</v>
      </c>
      <c r="B7" s="14">
        <v>1</v>
      </c>
      <c r="C7" s="22">
        <v>85</v>
      </c>
      <c r="D7" s="22">
        <v>2</v>
      </c>
      <c r="E7" s="22">
        <v>0</v>
      </c>
      <c r="F7" s="22">
        <v>16.100000000000001</v>
      </c>
      <c r="G7" s="22">
        <v>2</v>
      </c>
      <c r="H7" s="22">
        <v>0</v>
      </c>
      <c r="I7" s="22">
        <v>3</v>
      </c>
      <c r="J7" s="22">
        <v>1</v>
      </c>
      <c r="K7" s="22">
        <v>3</v>
      </c>
      <c r="L7" s="22">
        <v>4.5599999999999996</v>
      </c>
      <c r="M7" s="44">
        <v>5.23</v>
      </c>
      <c r="N7" s="17">
        <v>0.6</v>
      </c>
      <c r="O7" s="17">
        <v>0</v>
      </c>
      <c r="P7" s="22">
        <v>1</v>
      </c>
      <c r="Q7" s="10" t="s">
        <v>18</v>
      </c>
      <c r="R7" s="18">
        <v>0</v>
      </c>
      <c r="S7" s="50">
        <v>0.67000000000000082</v>
      </c>
      <c r="T7" s="50">
        <v>14.692982456140369</v>
      </c>
      <c r="U7" s="50">
        <v>-0.6</v>
      </c>
      <c r="V7" s="50">
        <v>-100</v>
      </c>
      <c r="W7" s="50">
        <v>-3.9599999999999995</v>
      </c>
    </row>
    <row r="8" spans="1:23" x14ac:dyDescent="0.3">
      <c r="A8" s="22">
        <v>43</v>
      </c>
      <c r="B8" s="22">
        <v>1</v>
      </c>
      <c r="C8" s="22">
        <v>66</v>
      </c>
      <c r="D8" s="22">
        <v>1</v>
      </c>
      <c r="E8" s="22">
        <v>0</v>
      </c>
      <c r="F8" s="22">
        <v>3.5</v>
      </c>
      <c r="G8" s="22">
        <v>6</v>
      </c>
      <c r="H8" s="22">
        <v>6</v>
      </c>
      <c r="I8" s="22">
        <v>3</v>
      </c>
      <c r="J8" s="22">
        <v>3</v>
      </c>
      <c r="K8" s="22">
        <v>6</v>
      </c>
      <c r="L8" s="22">
        <v>1.99</v>
      </c>
      <c r="M8" s="44">
        <v>2.82</v>
      </c>
      <c r="N8" s="22">
        <v>2</v>
      </c>
      <c r="O8" s="22">
        <v>1</v>
      </c>
      <c r="P8" s="22">
        <v>2</v>
      </c>
      <c r="Q8" s="10" t="s">
        <v>40</v>
      </c>
      <c r="R8" s="18">
        <v>0</v>
      </c>
      <c r="S8" s="50">
        <v>0.82999999999999985</v>
      </c>
      <c r="T8" s="50">
        <v>41.70854271356783</v>
      </c>
      <c r="U8" s="50">
        <v>-1</v>
      </c>
      <c r="V8" s="50">
        <v>-50</v>
      </c>
      <c r="W8" s="50">
        <v>1.0000000000000009E-2</v>
      </c>
    </row>
    <row r="9" spans="1:23" x14ac:dyDescent="0.3">
      <c r="A9" s="22">
        <v>94</v>
      </c>
      <c r="B9" s="22">
        <v>1</v>
      </c>
      <c r="C9" s="22">
        <v>65</v>
      </c>
      <c r="D9" s="22">
        <v>1</v>
      </c>
      <c r="E9" s="22">
        <v>0</v>
      </c>
      <c r="F9" s="22">
        <v>11.2</v>
      </c>
      <c r="G9" s="22">
        <v>7</v>
      </c>
      <c r="H9" s="22">
        <v>13</v>
      </c>
      <c r="I9" s="22">
        <v>3</v>
      </c>
      <c r="J9" s="22">
        <v>4</v>
      </c>
      <c r="K9" s="22">
        <v>3</v>
      </c>
      <c r="L9" s="22">
        <v>3.42</v>
      </c>
      <c r="M9" s="47">
        <v>8.43</v>
      </c>
      <c r="N9" s="10">
        <v>109</v>
      </c>
      <c r="O9" s="10">
        <v>103</v>
      </c>
      <c r="P9" s="22">
        <v>1</v>
      </c>
      <c r="Q9" s="10" t="s">
        <v>57</v>
      </c>
      <c r="R9" s="35">
        <v>0</v>
      </c>
      <c r="S9" s="50">
        <v>5.01</v>
      </c>
      <c r="T9" s="50">
        <v>146.49122807017542</v>
      </c>
      <c r="U9" s="50">
        <v>-6</v>
      </c>
      <c r="V9" s="50">
        <v>-5.5045871559633035</v>
      </c>
      <c r="W9" s="50">
        <v>105.58</v>
      </c>
    </row>
    <row r="10" spans="1:23" x14ac:dyDescent="0.3">
      <c r="A10" s="22">
        <v>95</v>
      </c>
      <c r="B10" s="14">
        <v>1</v>
      </c>
      <c r="C10" s="22">
        <v>67</v>
      </c>
      <c r="D10" s="22">
        <v>2</v>
      </c>
      <c r="E10" s="22">
        <v>0</v>
      </c>
      <c r="F10" s="22">
        <v>4.2</v>
      </c>
      <c r="G10" s="22">
        <v>2</v>
      </c>
      <c r="H10" s="22">
        <v>0</v>
      </c>
      <c r="I10" s="22">
        <v>1</v>
      </c>
      <c r="J10" s="22">
        <v>0</v>
      </c>
      <c r="K10" s="22">
        <v>5</v>
      </c>
      <c r="L10" s="22">
        <v>1.4</v>
      </c>
      <c r="M10" s="47">
        <v>7.88</v>
      </c>
      <c r="N10" s="10">
        <v>117</v>
      </c>
      <c r="O10" s="10">
        <v>86</v>
      </c>
      <c r="P10" s="22">
        <v>1</v>
      </c>
      <c r="Q10" s="10" t="s">
        <v>69</v>
      </c>
      <c r="R10" s="35">
        <v>0</v>
      </c>
      <c r="S10" s="50">
        <v>6.48</v>
      </c>
      <c r="T10" s="50">
        <v>462.85714285714289</v>
      </c>
      <c r="U10" s="50">
        <v>-31</v>
      </c>
      <c r="V10" s="50">
        <v>-26.495726495726498</v>
      </c>
      <c r="W10" s="50">
        <v>115.6</v>
      </c>
    </row>
    <row r="11" spans="1:23" x14ac:dyDescent="0.3">
      <c r="A11" s="22">
        <v>103</v>
      </c>
      <c r="B11" s="14">
        <v>1</v>
      </c>
      <c r="C11" s="22">
        <v>77</v>
      </c>
      <c r="D11" s="22">
        <v>1</v>
      </c>
      <c r="E11" s="22">
        <v>1</v>
      </c>
      <c r="F11" s="22">
        <v>1.3</v>
      </c>
      <c r="G11" s="22">
        <v>6</v>
      </c>
      <c r="H11" s="22">
        <v>2</v>
      </c>
      <c r="I11" s="22">
        <v>3</v>
      </c>
      <c r="J11" s="22">
        <v>3</v>
      </c>
      <c r="K11" s="22">
        <v>2</v>
      </c>
      <c r="L11" s="22">
        <v>0.49</v>
      </c>
      <c r="M11" s="47">
        <v>3.42</v>
      </c>
      <c r="N11" s="22">
        <v>5</v>
      </c>
      <c r="O11" s="22">
        <v>7</v>
      </c>
      <c r="P11" s="22">
        <v>2</v>
      </c>
      <c r="Q11" s="10" t="s">
        <v>29</v>
      </c>
      <c r="R11" s="35">
        <v>0</v>
      </c>
      <c r="S11" s="50">
        <v>2.9299999999999997</v>
      </c>
      <c r="T11" s="50">
        <v>597.95918367346928</v>
      </c>
      <c r="U11" s="50">
        <v>2</v>
      </c>
      <c r="V11" s="50">
        <v>40</v>
      </c>
      <c r="W11" s="50">
        <v>4.51</v>
      </c>
    </row>
    <row r="12" spans="1:23" x14ac:dyDescent="0.3">
      <c r="A12" s="22">
        <v>119</v>
      </c>
      <c r="B12" s="22">
        <v>1</v>
      </c>
      <c r="C12" s="22">
        <v>86</v>
      </c>
      <c r="D12" s="22">
        <v>2</v>
      </c>
      <c r="E12" s="22">
        <v>1</v>
      </c>
      <c r="F12" s="22">
        <v>0.9</v>
      </c>
      <c r="G12" s="22">
        <v>5</v>
      </c>
      <c r="H12" s="22">
        <v>0</v>
      </c>
      <c r="I12" s="22">
        <v>3</v>
      </c>
      <c r="J12" s="22">
        <v>0</v>
      </c>
      <c r="K12" s="22">
        <v>0</v>
      </c>
      <c r="L12" s="22">
        <v>5.9</v>
      </c>
      <c r="M12" s="47">
        <v>4.5599999999999996</v>
      </c>
      <c r="N12" s="22">
        <v>6</v>
      </c>
      <c r="O12" s="22">
        <v>0</v>
      </c>
      <c r="P12" s="22">
        <v>1</v>
      </c>
      <c r="Q12" s="10" t="s">
        <v>22</v>
      </c>
      <c r="R12" s="35">
        <v>0</v>
      </c>
      <c r="S12" s="50">
        <v>-1.3400000000000007</v>
      </c>
      <c r="T12" s="50">
        <v>-22.711864406779672</v>
      </c>
      <c r="U12" s="50">
        <v>-6</v>
      </c>
      <c r="V12" s="50">
        <v>-100</v>
      </c>
      <c r="W12" s="50">
        <v>9.9999999999999645E-2</v>
      </c>
    </row>
    <row r="13" spans="1:23" x14ac:dyDescent="0.3">
      <c r="A13" s="23">
        <v>120</v>
      </c>
      <c r="B13" s="22">
        <v>1</v>
      </c>
      <c r="C13" s="23">
        <v>51</v>
      </c>
      <c r="D13" s="23">
        <v>1</v>
      </c>
      <c r="E13" s="23">
        <v>0</v>
      </c>
      <c r="F13" s="23">
        <v>4.2</v>
      </c>
      <c r="G13" s="23">
        <v>3</v>
      </c>
      <c r="H13" s="23">
        <v>2</v>
      </c>
      <c r="I13" s="23">
        <v>3</v>
      </c>
      <c r="J13" s="23">
        <v>2</v>
      </c>
      <c r="K13" s="23">
        <v>2</v>
      </c>
      <c r="L13" s="23">
        <v>7.0000000000000007E-2</v>
      </c>
      <c r="M13" s="47">
        <v>0.19</v>
      </c>
      <c r="N13" s="31">
        <v>4.5999999999999996</v>
      </c>
      <c r="O13" s="31">
        <v>7.6</v>
      </c>
      <c r="P13" s="23">
        <v>2</v>
      </c>
      <c r="Q13" s="19" t="s">
        <v>26</v>
      </c>
      <c r="R13" s="35">
        <v>0</v>
      </c>
      <c r="S13" s="50">
        <v>0.12</v>
      </c>
      <c r="T13" s="50">
        <v>171.42857142857139</v>
      </c>
      <c r="U13" s="50">
        <v>3</v>
      </c>
      <c r="V13" s="50">
        <v>65.217391304347828</v>
      </c>
      <c r="W13" s="50">
        <v>4.5299999999999994</v>
      </c>
    </row>
    <row r="14" spans="1:23" x14ac:dyDescent="0.3">
      <c r="A14" s="22">
        <v>121</v>
      </c>
      <c r="B14" s="14">
        <v>1</v>
      </c>
      <c r="C14" s="22">
        <v>52</v>
      </c>
      <c r="D14" s="22">
        <v>1</v>
      </c>
      <c r="E14" s="22">
        <v>0</v>
      </c>
      <c r="F14" s="22">
        <v>9.6</v>
      </c>
      <c r="G14" s="22">
        <v>4</v>
      </c>
      <c r="H14" s="22">
        <v>1</v>
      </c>
      <c r="I14" s="22">
        <v>3</v>
      </c>
      <c r="J14" s="22">
        <v>1</v>
      </c>
      <c r="K14" s="22">
        <v>1</v>
      </c>
      <c r="L14" s="22">
        <v>4.8</v>
      </c>
      <c r="M14" s="47">
        <v>7.83</v>
      </c>
      <c r="N14" s="10">
        <v>32</v>
      </c>
      <c r="O14" s="10">
        <v>5</v>
      </c>
      <c r="P14" s="22">
        <v>1</v>
      </c>
      <c r="Q14" s="10" t="s">
        <v>22</v>
      </c>
      <c r="R14" s="35">
        <v>0</v>
      </c>
      <c r="S14" s="50">
        <v>3.0300000000000002</v>
      </c>
      <c r="T14" s="50">
        <v>63.125000000000007</v>
      </c>
      <c r="U14" s="50">
        <v>-27</v>
      </c>
      <c r="V14" s="50">
        <v>-84.375</v>
      </c>
      <c r="W14" s="50">
        <v>27.2</v>
      </c>
    </row>
    <row r="15" spans="1:23" x14ac:dyDescent="0.3">
      <c r="A15" s="22">
        <v>138</v>
      </c>
      <c r="B15" s="14">
        <v>1</v>
      </c>
      <c r="C15" s="22">
        <v>65</v>
      </c>
      <c r="D15" s="22">
        <v>2</v>
      </c>
      <c r="E15" s="22">
        <v>0</v>
      </c>
      <c r="F15" s="22">
        <v>10.6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0.56000000000000005</v>
      </c>
      <c r="M15" s="47">
        <v>0.97</v>
      </c>
      <c r="N15" s="10">
        <v>10</v>
      </c>
      <c r="O15" s="10">
        <v>0</v>
      </c>
      <c r="P15" s="22">
        <v>1</v>
      </c>
      <c r="Q15" s="10" t="s">
        <v>35</v>
      </c>
      <c r="R15" s="35">
        <v>0</v>
      </c>
      <c r="S15" s="50">
        <v>0.40999999999999992</v>
      </c>
      <c r="T15" s="50">
        <v>73.214285714285694</v>
      </c>
      <c r="U15" s="50">
        <v>-10</v>
      </c>
      <c r="V15" s="50">
        <v>-100</v>
      </c>
      <c r="W15" s="50">
        <v>9.44</v>
      </c>
    </row>
    <row r="16" spans="1:23" x14ac:dyDescent="0.3">
      <c r="A16" s="22">
        <v>149</v>
      </c>
      <c r="B16" s="22">
        <v>1</v>
      </c>
      <c r="C16" s="22">
        <v>51</v>
      </c>
      <c r="D16" s="22">
        <v>1</v>
      </c>
      <c r="E16" s="22">
        <v>1</v>
      </c>
      <c r="F16" s="22">
        <v>0.8</v>
      </c>
      <c r="G16" s="22">
        <v>12</v>
      </c>
      <c r="H16" s="22">
        <v>4</v>
      </c>
      <c r="I16" s="22" t="s">
        <v>19</v>
      </c>
      <c r="J16" s="22" t="s">
        <v>19</v>
      </c>
      <c r="K16" s="42"/>
      <c r="L16" s="22">
        <v>3.08</v>
      </c>
      <c r="M16" s="47">
        <v>8.64</v>
      </c>
      <c r="N16" s="22">
        <v>68</v>
      </c>
      <c r="O16" s="22">
        <v>27</v>
      </c>
      <c r="P16" s="22">
        <v>1</v>
      </c>
      <c r="Q16" s="10" t="s">
        <v>31</v>
      </c>
      <c r="R16" s="38">
        <v>0</v>
      </c>
      <c r="S16" s="50">
        <v>5.5600000000000005</v>
      </c>
      <c r="T16" s="50">
        <v>180.51948051948051</v>
      </c>
      <c r="U16" s="50">
        <v>-41</v>
      </c>
      <c r="V16" s="50">
        <v>-60.294117647058819</v>
      </c>
      <c r="W16" s="50">
        <v>64.92</v>
      </c>
    </row>
    <row r="17" spans="1:23" x14ac:dyDescent="0.3">
      <c r="A17" s="22">
        <v>160</v>
      </c>
      <c r="B17" s="22">
        <v>1</v>
      </c>
      <c r="C17" s="22">
        <v>78</v>
      </c>
      <c r="D17" s="22">
        <v>2</v>
      </c>
      <c r="E17" s="22">
        <v>0</v>
      </c>
      <c r="F17" s="22">
        <v>0.8</v>
      </c>
      <c r="G17" s="22">
        <v>1</v>
      </c>
      <c r="H17" s="22">
        <v>0</v>
      </c>
      <c r="I17" s="22">
        <v>3</v>
      </c>
      <c r="J17" s="22">
        <v>3</v>
      </c>
      <c r="K17" s="22">
        <v>4</v>
      </c>
      <c r="L17" s="22">
        <v>0.09</v>
      </c>
      <c r="M17" s="47">
        <v>0.26</v>
      </c>
      <c r="N17" s="22">
        <v>5</v>
      </c>
      <c r="O17" s="22">
        <v>15</v>
      </c>
      <c r="P17" s="22">
        <v>2</v>
      </c>
      <c r="Q17" s="10" t="s">
        <v>30</v>
      </c>
      <c r="R17" s="35">
        <v>0</v>
      </c>
      <c r="S17" s="50">
        <v>0.17</v>
      </c>
      <c r="T17" s="50">
        <v>188.88888888888891</v>
      </c>
      <c r="U17" s="50">
        <v>10</v>
      </c>
      <c r="V17" s="50">
        <v>200</v>
      </c>
      <c r="W17" s="50">
        <v>4.91</v>
      </c>
    </row>
    <row r="18" spans="1:23" x14ac:dyDescent="0.3">
      <c r="A18" s="22">
        <v>169</v>
      </c>
      <c r="B18" s="14">
        <v>1</v>
      </c>
      <c r="C18" s="22">
        <v>67</v>
      </c>
      <c r="D18" s="22">
        <v>1</v>
      </c>
      <c r="E18" s="22">
        <v>0</v>
      </c>
      <c r="F18" s="22">
        <v>20.399999999999999</v>
      </c>
      <c r="G18" s="22">
        <v>1</v>
      </c>
      <c r="H18" s="22">
        <v>1</v>
      </c>
      <c r="I18" s="22">
        <v>1</v>
      </c>
      <c r="J18" s="22">
        <v>1</v>
      </c>
      <c r="K18" s="22">
        <v>0</v>
      </c>
      <c r="L18" s="22">
        <v>0.94</v>
      </c>
      <c r="M18" s="47">
        <v>0.93</v>
      </c>
      <c r="N18" s="10">
        <v>1</v>
      </c>
      <c r="O18" s="10">
        <v>1</v>
      </c>
      <c r="P18" s="22">
        <v>2</v>
      </c>
      <c r="Q18" s="10" t="s">
        <v>51</v>
      </c>
      <c r="R18" s="38">
        <v>0</v>
      </c>
      <c r="S18" s="50">
        <v>-9.9999999999998979E-3</v>
      </c>
      <c r="T18" s="50">
        <v>-1.0638297872340319</v>
      </c>
      <c r="U18" s="50">
        <v>0</v>
      </c>
      <c r="V18" s="50">
        <v>0</v>
      </c>
      <c r="W18" s="50">
        <v>6.0000000000000053E-2</v>
      </c>
    </row>
    <row r="19" spans="1:23" x14ac:dyDescent="0.3">
      <c r="A19" s="22">
        <v>180</v>
      </c>
      <c r="B19" s="14">
        <v>1</v>
      </c>
      <c r="C19" s="22">
        <v>86</v>
      </c>
      <c r="D19" s="22">
        <v>1</v>
      </c>
      <c r="E19" s="22">
        <v>0</v>
      </c>
      <c r="F19" s="22">
        <v>24</v>
      </c>
      <c r="G19" s="22">
        <v>0</v>
      </c>
      <c r="H19" s="22" t="s">
        <v>19</v>
      </c>
      <c r="I19" s="22"/>
      <c r="J19" s="22"/>
      <c r="K19" s="22">
        <v>0</v>
      </c>
      <c r="L19" s="22">
        <v>0.17</v>
      </c>
      <c r="M19" s="47">
        <v>0.2</v>
      </c>
      <c r="N19" s="10">
        <v>102</v>
      </c>
      <c r="O19" s="10">
        <v>71</v>
      </c>
      <c r="P19" s="22">
        <v>1</v>
      </c>
      <c r="Q19" s="10" t="s">
        <v>54</v>
      </c>
      <c r="R19" s="35">
        <v>0</v>
      </c>
      <c r="S19" s="50">
        <v>0.03</v>
      </c>
      <c r="T19" s="50">
        <v>17.647058823529409</v>
      </c>
      <c r="U19" s="50">
        <v>-31</v>
      </c>
      <c r="V19" s="50">
        <v>-30.392156862745097</v>
      </c>
      <c r="W19" s="50">
        <v>101.83</v>
      </c>
    </row>
    <row r="20" spans="1:23" x14ac:dyDescent="0.3">
      <c r="A20" s="23">
        <v>190</v>
      </c>
      <c r="B20" s="22">
        <v>1</v>
      </c>
      <c r="C20" s="23">
        <v>67</v>
      </c>
      <c r="D20" s="23">
        <v>1</v>
      </c>
      <c r="E20" s="23">
        <v>0</v>
      </c>
      <c r="F20" s="23">
        <v>1.3</v>
      </c>
      <c r="G20" s="23">
        <v>12</v>
      </c>
      <c r="H20" s="23">
        <v>7</v>
      </c>
      <c r="I20" s="23">
        <v>4</v>
      </c>
      <c r="J20" s="23">
        <v>3</v>
      </c>
      <c r="K20" s="42"/>
      <c r="L20" s="23">
        <v>12.68</v>
      </c>
      <c r="M20" s="47">
        <v>11.38</v>
      </c>
      <c r="N20" s="19">
        <v>6</v>
      </c>
      <c r="O20" s="19">
        <v>13</v>
      </c>
      <c r="P20" s="23">
        <v>2</v>
      </c>
      <c r="Q20" s="19" t="s">
        <v>45</v>
      </c>
      <c r="R20" s="35">
        <v>0</v>
      </c>
      <c r="S20" s="50">
        <v>-1.2999999999999989</v>
      </c>
      <c r="T20" s="50">
        <v>-10.25236593059936</v>
      </c>
      <c r="U20" s="50">
        <v>7</v>
      </c>
      <c r="V20" s="50">
        <v>116.66666666666667</v>
      </c>
      <c r="W20" s="50">
        <v>-6.68</v>
      </c>
    </row>
    <row r="21" spans="1:23" x14ac:dyDescent="0.3">
      <c r="A21" s="22">
        <v>203</v>
      </c>
      <c r="B21" s="22">
        <v>1</v>
      </c>
      <c r="C21" s="22">
        <v>81</v>
      </c>
      <c r="D21" s="22">
        <v>1</v>
      </c>
      <c r="E21" s="22">
        <v>0</v>
      </c>
      <c r="F21" s="22">
        <v>12</v>
      </c>
      <c r="G21" s="22">
        <v>6</v>
      </c>
      <c r="H21" s="22">
        <v>6</v>
      </c>
      <c r="I21" s="22">
        <v>3</v>
      </c>
      <c r="J21" s="22">
        <v>3</v>
      </c>
      <c r="K21" s="22">
        <v>1</v>
      </c>
      <c r="L21" s="22">
        <v>45.88</v>
      </c>
      <c r="M21" s="47">
        <v>47.8</v>
      </c>
      <c r="N21" s="10">
        <v>20</v>
      </c>
      <c r="O21" s="10">
        <v>19</v>
      </c>
      <c r="P21" s="22">
        <v>1</v>
      </c>
      <c r="Q21" s="10" t="s">
        <v>32</v>
      </c>
      <c r="R21" s="35">
        <v>0</v>
      </c>
      <c r="S21" s="50">
        <v>1.9199999999999946</v>
      </c>
      <c r="T21" s="50">
        <v>4.1848299912815916</v>
      </c>
      <c r="U21" s="50">
        <v>-1</v>
      </c>
      <c r="V21" s="50">
        <v>-5</v>
      </c>
      <c r="W21" s="50">
        <v>-25.880000000000003</v>
      </c>
    </row>
    <row r="22" spans="1:23" x14ac:dyDescent="0.3">
      <c r="A22" s="22">
        <v>205</v>
      </c>
      <c r="B22" s="14">
        <v>1</v>
      </c>
      <c r="C22" s="22">
        <v>89</v>
      </c>
      <c r="D22" s="22">
        <v>2</v>
      </c>
      <c r="E22" s="22">
        <v>0</v>
      </c>
      <c r="F22" s="22">
        <v>3.3</v>
      </c>
      <c r="G22" s="22">
        <v>1</v>
      </c>
      <c r="H22" s="22">
        <v>0</v>
      </c>
      <c r="I22" s="22">
        <v>1</v>
      </c>
      <c r="J22" s="22">
        <v>0</v>
      </c>
      <c r="K22" s="22">
        <v>0</v>
      </c>
      <c r="L22" s="22">
        <v>0.02</v>
      </c>
      <c r="M22" s="47">
        <v>0.02</v>
      </c>
      <c r="N22" s="10">
        <v>0</v>
      </c>
      <c r="O22" s="10">
        <v>1</v>
      </c>
      <c r="P22" s="22">
        <v>1</v>
      </c>
      <c r="Q22" s="10" t="s">
        <v>63</v>
      </c>
      <c r="R22" s="35">
        <v>0</v>
      </c>
      <c r="S22" s="50">
        <v>0</v>
      </c>
      <c r="T22" s="50">
        <v>0</v>
      </c>
      <c r="U22" s="50">
        <v>1</v>
      </c>
      <c r="V22" s="50" t="s">
        <v>97</v>
      </c>
      <c r="W22" s="50">
        <v>-0.02</v>
      </c>
    </row>
    <row r="23" spans="1:23" x14ac:dyDescent="0.3">
      <c r="A23" s="22">
        <v>206</v>
      </c>
      <c r="B23" s="14">
        <v>1</v>
      </c>
      <c r="C23" s="22">
        <v>82</v>
      </c>
      <c r="D23" s="22">
        <v>1</v>
      </c>
      <c r="E23" s="22">
        <v>0</v>
      </c>
      <c r="F23" s="22">
        <v>15.1</v>
      </c>
      <c r="G23" s="22">
        <v>0</v>
      </c>
      <c r="H23" s="22">
        <v>0</v>
      </c>
      <c r="I23" s="22">
        <v>0</v>
      </c>
      <c r="J23" s="22">
        <v>0</v>
      </c>
      <c r="K23" s="22">
        <v>4</v>
      </c>
      <c r="L23" s="22">
        <v>0.34</v>
      </c>
      <c r="M23" s="47">
        <v>0.43</v>
      </c>
      <c r="N23" s="10">
        <v>27</v>
      </c>
      <c r="O23" s="10">
        <v>5</v>
      </c>
      <c r="P23" s="22">
        <v>1</v>
      </c>
      <c r="Q23" s="10" t="s">
        <v>63</v>
      </c>
      <c r="R23" s="35">
        <v>0</v>
      </c>
      <c r="S23" s="50">
        <v>8.9999999999999969E-2</v>
      </c>
      <c r="T23" s="50">
        <v>26.470588235294105</v>
      </c>
      <c r="U23" s="50">
        <v>-22</v>
      </c>
      <c r="V23" s="50">
        <v>-81.481481481481481</v>
      </c>
      <c r="W23" s="50">
        <v>26.66</v>
      </c>
    </row>
    <row r="24" spans="1:23" x14ac:dyDescent="0.3">
      <c r="A24" s="22">
        <v>215</v>
      </c>
      <c r="B24" s="22">
        <v>1</v>
      </c>
      <c r="C24" s="22">
        <v>87</v>
      </c>
      <c r="D24" s="22">
        <v>1</v>
      </c>
      <c r="E24" s="22">
        <v>0</v>
      </c>
      <c r="F24" s="22">
        <v>12.5</v>
      </c>
      <c r="G24" s="22">
        <v>2</v>
      </c>
      <c r="H24" s="22">
        <v>0</v>
      </c>
      <c r="I24" s="22">
        <v>4</v>
      </c>
      <c r="J24" s="22">
        <v>1</v>
      </c>
      <c r="K24" s="22">
        <v>1</v>
      </c>
      <c r="L24" s="22">
        <v>3.89</v>
      </c>
      <c r="M24" s="47">
        <v>7.21</v>
      </c>
      <c r="N24" s="32">
        <v>13.4</v>
      </c>
      <c r="O24" s="32">
        <v>0.5</v>
      </c>
      <c r="P24" s="22">
        <v>2</v>
      </c>
      <c r="Q24" s="10" t="s">
        <v>91</v>
      </c>
      <c r="R24" s="35">
        <v>0</v>
      </c>
      <c r="S24" s="50">
        <v>3.32</v>
      </c>
      <c r="T24" s="50">
        <v>85.347043701799478</v>
      </c>
      <c r="U24" s="50">
        <v>-12.9</v>
      </c>
      <c r="V24" s="50">
        <v>-96.268656716417908</v>
      </c>
      <c r="W24" s="50">
        <v>9.51</v>
      </c>
    </row>
    <row r="25" spans="1:23" x14ac:dyDescent="0.3">
      <c r="A25" s="22">
        <v>224</v>
      </c>
      <c r="B25" s="22">
        <v>1</v>
      </c>
      <c r="C25" s="22">
        <v>45</v>
      </c>
      <c r="D25" s="22">
        <v>1</v>
      </c>
      <c r="E25" s="22">
        <v>0</v>
      </c>
      <c r="F25" s="22">
        <v>17</v>
      </c>
      <c r="G25" s="22">
        <v>0</v>
      </c>
      <c r="H25" s="22">
        <v>0</v>
      </c>
      <c r="I25" s="22">
        <v>0</v>
      </c>
      <c r="J25" s="22">
        <v>0</v>
      </c>
      <c r="K25" s="42"/>
      <c r="L25" s="22">
        <v>3.58</v>
      </c>
      <c r="M25" s="47">
        <v>5.5</v>
      </c>
      <c r="N25" s="10">
        <v>66</v>
      </c>
      <c r="O25" s="10">
        <v>76</v>
      </c>
      <c r="P25" s="22">
        <v>1</v>
      </c>
      <c r="Q25" s="10" t="s">
        <v>68</v>
      </c>
      <c r="R25" s="35">
        <v>0</v>
      </c>
      <c r="S25" s="50">
        <v>1.92</v>
      </c>
      <c r="T25" s="50">
        <v>53.631284916201118</v>
      </c>
      <c r="U25" s="50">
        <v>10</v>
      </c>
      <c r="V25" s="50">
        <v>15.151515151515152</v>
      </c>
      <c r="W25" s="50">
        <v>62.42</v>
      </c>
    </row>
    <row r="26" spans="1:23" x14ac:dyDescent="0.3">
      <c r="A26" s="22">
        <v>225</v>
      </c>
      <c r="B26" s="14">
        <v>1</v>
      </c>
      <c r="C26" s="22">
        <v>82</v>
      </c>
      <c r="D26" s="22">
        <v>2</v>
      </c>
      <c r="E26" s="22">
        <v>0</v>
      </c>
      <c r="F26" s="22">
        <v>5.2</v>
      </c>
      <c r="G26" s="22">
        <v>8</v>
      </c>
      <c r="H26" s="22">
        <v>6</v>
      </c>
      <c r="I26" s="22">
        <v>4</v>
      </c>
      <c r="J26" s="22">
        <v>4</v>
      </c>
      <c r="K26" s="22">
        <v>4</v>
      </c>
      <c r="L26" s="22">
        <v>0.04</v>
      </c>
      <c r="M26" s="47">
        <v>0.63</v>
      </c>
      <c r="N26" s="32">
        <v>2.2000000000000002</v>
      </c>
      <c r="O26" s="32">
        <v>0.4</v>
      </c>
      <c r="P26" s="22">
        <v>2</v>
      </c>
      <c r="Q26" s="10" t="s">
        <v>40</v>
      </c>
      <c r="R26" s="35">
        <v>0</v>
      </c>
      <c r="S26" s="50">
        <v>0.59</v>
      </c>
      <c r="T26" s="50">
        <v>1474.9999999999998</v>
      </c>
      <c r="U26" s="50">
        <v>-1.8000000000000003</v>
      </c>
      <c r="V26" s="50">
        <v>-81.818181818181827</v>
      </c>
      <c r="W26" s="50">
        <v>2.16</v>
      </c>
    </row>
    <row r="27" spans="1:23" x14ac:dyDescent="0.3">
      <c r="A27" s="22">
        <v>230</v>
      </c>
      <c r="B27" s="14">
        <v>1</v>
      </c>
      <c r="C27" s="22">
        <v>78</v>
      </c>
      <c r="D27" s="22">
        <v>1</v>
      </c>
      <c r="E27" s="22">
        <v>0</v>
      </c>
      <c r="F27" s="22">
        <v>24</v>
      </c>
      <c r="G27" s="22">
        <v>3</v>
      </c>
      <c r="H27" s="22">
        <v>1</v>
      </c>
      <c r="I27" s="22">
        <v>4</v>
      </c>
      <c r="J27" s="22">
        <v>2</v>
      </c>
      <c r="K27" s="22">
        <v>1</v>
      </c>
      <c r="L27" s="22">
        <v>0.08</v>
      </c>
      <c r="M27" s="47">
        <v>0.18</v>
      </c>
      <c r="N27" s="10">
        <v>12</v>
      </c>
      <c r="O27" s="10">
        <v>7</v>
      </c>
      <c r="P27" s="22">
        <v>2</v>
      </c>
      <c r="Q27" s="10" t="s">
        <v>70</v>
      </c>
      <c r="R27" s="35">
        <v>0</v>
      </c>
      <c r="S27" s="50">
        <v>9.9999999999999992E-2</v>
      </c>
      <c r="T27" s="50">
        <v>124.99999999999997</v>
      </c>
      <c r="U27" s="50">
        <v>-5</v>
      </c>
      <c r="V27" s="50">
        <v>-41.666666666666671</v>
      </c>
      <c r="W27" s="50">
        <v>11.92</v>
      </c>
    </row>
    <row r="28" spans="1:23" x14ac:dyDescent="0.3">
      <c r="A28" s="22">
        <v>232</v>
      </c>
      <c r="B28" s="14">
        <v>1</v>
      </c>
      <c r="C28" s="22">
        <v>55</v>
      </c>
      <c r="D28" s="22">
        <v>1</v>
      </c>
      <c r="E28" s="22">
        <v>0</v>
      </c>
      <c r="F28" s="22">
        <v>14.6</v>
      </c>
      <c r="G28" s="22">
        <v>2</v>
      </c>
      <c r="H28" s="22">
        <v>0</v>
      </c>
      <c r="I28" s="22">
        <v>1</v>
      </c>
      <c r="J28" s="22">
        <v>0</v>
      </c>
      <c r="K28" s="22">
        <v>1</v>
      </c>
      <c r="L28" s="22">
        <v>9.64</v>
      </c>
      <c r="M28" s="47">
        <v>13.86</v>
      </c>
      <c r="N28" s="10">
        <v>3</v>
      </c>
      <c r="O28" s="10">
        <v>4</v>
      </c>
      <c r="P28" s="22">
        <v>2</v>
      </c>
      <c r="Q28" s="10" t="s">
        <v>72</v>
      </c>
      <c r="R28" s="38">
        <v>0</v>
      </c>
      <c r="S28" s="50">
        <v>4.2199999999999989</v>
      </c>
      <c r="T28" s="50">
        <v>43.775933609958493</v>
      </c>
      <c r="U28" s="50">
        <v>1</v>
      </c>
      <c r="V28" s="50">
        <v>33.333333333333329</v>
      </c>
      <c r="W28" s="50">
        <v>-6.6400000000000006</v>
      </c>
    </row>
    <row r="29" spans="1:23" x14ac:dyDescent="0.3">
      <c r="A29" s="22">
        <v>235</v>
      </c>
      <c r="B29" s="22">
        <v>1</v>
      </c>
      <c r="C29" s="22">
        <v>71</v>
      </c>
      <c r="D29" s="22">
        <v>1</v>
      </c>
      <c r="E29" s="22">
        <v>0</v>
      </c>
      <c r="F29" s="22">
        <v>24</v>
      </c>
      <c r="G29" s="22">
        <v>0</v>
      </c>
      <c r="H29" s="22">
        <v>29</v>
      </c>
      <c r="I29" s="22">
        <v>2</v>
      </c>
      <c r="J29" s="22">
        <v>5</v>
      </c>
      <c r="K29" s="42"/>
      <c r="L29" s="22">
        <v>5.41</v>
      </c>
      <c r="M29" s="47">
        <v>11.39</v>
      </c>
      <c r="N29" s="10">
        <v>0</v>
      </c>
      <c r="O29" s="10">
        <v>3</v>
      </c>
      <c r="P29" s="22">
        <v>1</v>
      </c>
      <c r="Q29" s="10" t="s">
        <v>28</v>
      </c>
      <c r="R29" s="35">
        <v>0</v>
      </c>
      <c r="S29" s="50">
        <v>5.98</v>
      </c>
      <c r="T29" s="50">
        <v>110.53604436229205</v>
      </c>
      <c r="U29" s="50">
        <v>3</v>
      </c>
      <c r="V29" s="50" t="s">
        <v>97</v>
      </c>
      <c r="W29" s="50">
        <v>-5.41</v>
      </c>
    </row>
    <row r="30" spans="1:23" x14ac:dyDescent="0.3">
      <c r="A30" s="22">
        <v>263</v>
      </c>
      <c r="B30" s="22">
        <v>1</v>
      </c>
      <c r="C30" s="22">
        <v>69</v>
      </c>
      <c r="D30" s="22">
        <v>1</v>
      </c>
      <c r="E30" s="25">
        <v>0</v>
      </c>
      <c r="F30" s="22">
        <v>1.1000000000000001</v>
      </c>
      <c r="G30" s="22">
        <v>0</v>
      </c>
      <c r="H30" s="22">
        <v>0</v>
      </c>
      <c r="I30" s="22">
        <v>3</v>
      </c>
      <c r="J30" s="22">
        <v>2</v>
      </c>
      <c r="K30" s="22">
        <v>2</v>
      </c>
      <c r="L30" s="22">
        <v>2.0099999999999998</v>
      </c>
      <c r="M30" s="47">
        <v>6.42</v>
      </c>
      <c r="N30" s="32">
        <v>5</v>
      </c>
      <c r="O30" s="32">
        <v>9.4</v>
      </c>
      <c r="P30" s="22">
        <v>2</v>
      </c>
      <c r="Q30" s="10" t="s">
        <v>66</v>
      </c>
      <c r="R30" s="35">
        <v>0</v>
      </c>
      <c r="S30" s="50">
        <v>4.41</v>
      </c>
      <c r="T30" s="50">
        <v>219.40298507462691</v>
      </c>
      <c r="U30" s="50">
        <v>4.4000000000000004</v>
      </c>
      <c r="V30" s="50">
        <v>88.000000000000014</v>
      </c>
      <c r="W30" s="50">
        <v>2.99</v>
      </c>
    </row>
    <row r="31" spans="1:23" x14ac:dyDescent="0.3">
      <c r="A31" s="22">
        <v>264</v>
      </c>
      <c r="B31" s="14">
        <v>1</v>
      </c>
      <c r="C31" s="22">
        <v>63</v>
      </c>
      <c r="D31" s="22">
        <v>1</v>
      </c>
      <c r="E31" s="22">
        <v>0</v>
      </c>
      <c r="F31" s="22">
        <v>19.5</v>
      </c>
      <c r="G31" s="22">
        <v>9</v>
      </c>
      <c r="H31" s="22">
        <v>0</v>
      </c>
      <c r="I31" s="22">
        <v>3</v>
      </c>
      <c r="J31" s="22">
        <v>1</v>
      </c>
      <c r="K31" s="22">
        <v>1</v>
      </c>
      <c r="L31" s="22">
        <v>0.06</v>
      </c>
      <c r="M31" s="47">
        <v>0.06</v>
      </c>
      <c r="N31" s="32">
        <v>0</v>
      </c>
      <c r="O31" s="32">
        <v>0</v>
      </c>
      <c r="P31" s="22">
        <v>2</v>
      </c>
      <c r="Q31" s="10" t="s">
        <v>70</v>
      </c>
      <c r="R31" s="35">
        <v>0</v>
      </c>
      <c r="S31" s="50">
        <v>0</v>
      </c>
      <c r="T31" s="50">
        <v>0</v>
      </c>
      <c r="U31" s="50">
        <v>0</v>
      </c>
      <c r="V31" s="50">
        <v>0</v>
      </c>
      <c r="W31" s="50">
        <v>-0.06</v>
      </c>
    </row>
    <row r="32" spans="1:23" x14ac:dyDescent="0.3">
      <c r="A32" s="22">
        <v>271</v>
      </c>
      <c r="B32" s="14">
        <v>1</v>
      </c>
      <c r="C32" s="22">
        <v>87</v>
      </c>
      <c r="D32" s="22">
        <v>1</v>
      </c>
      <c r="E32" s="22">
        <v>1</v>
      </c>
      <c r="F32" s="22">
        <v>2.6</v>
      </c>
      <c r="G32" s="22">
        <v>17</v>
      </c>
      <c r="H32" s="22">
        <v>4</v>
      </c>
      <c r="I32" s="22">
        <v>5</v>
      </c>
      <c r="J32" s="22">
        <v>3</v>
      </c>
      <c r="K32" s="22">
        <v>5</v>
      </c>
      <c r="L32" s="22">
        <v>3.38</v>
      </c>
      <c r="M32" s="47">
        <v>4.78</v>
      </c>
      <c r="N32" s="10">
        <v>16</v>
      </c>
      <c r="O32" s="10">
        <v>0</v>
      </c>
      <c r="P32" s="22">
        <v>1</v>
      </c>
      <c r="Q32" s="10" t="s">
        <v>55</v>
      </c>
      <c r="R32" s="35">
        <v>0</v>
      </c>
      <c r="S32" s="50">
        <v>1.4000000000000004</v>
      </c>
      <c r="T32" s="50">
        <v>41.420118343195277</v>
      </c>
      <c r="U32" s="50">
        <v>-16</v>
      </c>
      <c r="V32" s="50">
        <v>-100</v>
      </c>
      <c r="W32" s="50">
        <v>12.620000000000001</v>
      </c>
    </row>
    <row r="33" spans="1:23" x14ac:dyDescent="0.3">
      <c r="A33" s="22">
        <v>276</v>
      </c>
      <c r="B33" s="22">
        <v>1</v>
      </c>
      <c r="C33" s="22">
        <v>54</v>
      </c>
      <c r="D33" s="22">
        <v>1</v>
      </c>
      <c r="E33" s="22">
        <v>0</v>
      </c>
      <c r="F33" s="22">
        <v>14.3</v>
      </c>
      <c r="G33" s="22">
        <v>2</v>
      </c>
      <c r="H33" s="22">
        <v>1</v>
      </c>
      <c r="I33" s="22">
        <v>2</v>
      </c>
      <c r="J33" s="22">
        <v>1</v>
      </c>
      <c r="K33" s="22">
        <v>1</v>
      </c>
      <c r="L33" s="22">
        <v>0.77</v>
      </c>
      <c r="M33" s="47">
        <v>1.29</v>
      </c>
      <c r="N33" s="32">
        <v>13.8</v>
      </c>
      <c r="O33" s="32">
        <v>118.6</v>
      </c>
      <c r="P33" s="22">
        <v>1</v>
      </c>
      <c r="Q33" s="10" t="s">
        <v>43</v>
      </c>
      <c r="R33" s="38">
        <v>0</v>
      </c>
      <c r="S33" s="50">
        <v>0.52</v>
      </c>
      <c r="T33" s="50">
        <v>67.532467532467535</v>
      </c>
      <c r="U33" s="50">
        <v>104.8</v>
      </c>
      <c r="V33" s="50">
        <v>759.42028985507238</v>
      </c>
      <c r="W33" s="50">
        <v>13.030000000000001</v>
      </c>
    </row>
    <row r="34" spans="1:23" x14ac:dyDescent="0.3">
      <c r="A34" s="22">
        <v>289</v>
      </c>
      <c r="B34" s="22">
        <v>1</v>
      </c>
      <c r="C34" s="22">
        <v>80</v>
      </c>
      <c r="D34" s="22">
        <v>2</v>
      </c>
      <c r="E34" s="22">
        <v>1</v>
      </c>
      <c r="F34" s="22">
        <v>2.6</v>
      </c>
      <c r="G34" s="22">
        <v>14</v>
      </c>
      <c r="H34" s="22">
        <v>8</v>
      </c>
      <c r="I34" s="22">
        <v>4</v>
      </c>
      <c r="J34" s="22">
        <v>4</v>
      </c>
      <c r="K34" s="22">
        <v>4</v>
      </c>
      <c r="L34" s="22">
        <v>1.3</v>
      </c>
      <c r="M34" s="47">
        <v>2.52</v>
      </c>
      <c r="N34" s="10">
        <v>64</v>
      </c>
      <c r="O34" s="10">
        <v>30</v>
      </c>
      <c r="P34" s="22">
        <v>1</v>
      </c>
      <c r="Q34" s="10" t="s">
        <v>27</v>
      </c>
      <c r="R34" s="35">
        <v>0</v>
      </c>
      <c r="S34" s="50">
        <v>1.22</v>
      </c>
      <c r="T34" s="50">
        <v>93.84615384615384</v>
      </c>
      <c r="U34" s="50">
        <v>-34</v>
      </c>
      <c r="V34" s="50">
        <v>-53.125</v>
      </c>
      <c r="W34" s="50">
        <v>62.7</v>
      </c>
    </row>
    <row r="35" spans="1:23" x14ac:dyDescent="0.3">
      <c r="A35" s="22">
        <v>291</v>
      </c>
      <c r="B35" s="14">
        <v>1</v>
      </c>
      <c r="C35" s="22">
        <v>87</v>
      </c>
      <c r="D35" s="22">
        <v>2</v>
      </c>
      <c r="E35" s="22">
        <v>0</v>
      </c>
      <c r="F35" s="22">
        <v>8.3000000000000007</v>
      </c>
      <c r="G35" s="22">
        <v>6</v>
      </c>
      <c r="H35" s="22">
        <v>2</v>
      </c>
      <c r="I35" s="22">
        <v>2</v>
      </c>
      <c r="J35" s="22">
        <v>1</v>
      </c>
      <c r="K35" s="22">
        <v>3</v>
      </c>
      <c r="L35" s="22">
        <v>7.29</v>
      </c>
      <c r="M35" s="47">
        <v>10.32</v>
      </c>
      <c r="N35" s="10">
        <v>7</v>
      </c>
      <c r="O35" s="10">
        <v>0</v>
      </c>
      <c r="P35" s="22">
        <v>1</v>
      </c>
      <c r="Q35" s="10" t="s">
        <v>24</v>
      </c>
      <c r="R35" s="35">
        <v>0</v>
      </c>
      <c r="S35" s="50">
        <v>3.0300000000000002</v>
      </c>
      <c r="T35" s="50">
        <v>41.563786008230458</v>
      </c>
      <c r="U35" s="50">
        <v>-7</v>
      </c>
      <c r="V35" s="50">
        <v>-100</v>
      </c>
      <c r="W35" s="50">
        <v>-0.29000000000000004</v>
      </c>
    </row>
    <row r="36" spans="1:23" x14ac:dyDescent="0.3">
      <c r="A36" s="22">
        <v>292</v>
      </c>
      <c r="B36" s="14">
        <v>1</v>
      </c>
      <c r="C36" s="22">
        <v>88</v>
      </c>
      <c r="D36" s="22">
        <v>2</v>
      </c>
      <c r="E36" s="22">
        <v>1</v>
      </c>
      <c r="F36" s="22">
        <v>0.7</v>
      </c>
      <c r="G36" s="22">
        <v>9</v>
      </c>
      <c r="H36" s="22">
        <v>0</v>
      </c>
      <c r="I36" s="22">
        <v>4</v>
      </c>
      <c r="J36" s="22">
        <v>1</v>
      </c>
      <c r="K36" s="22">
        <v>1</v>
      </c>
      <c r="L36" s="22">
        <v>4.6500000000000004</v>
      </c>
      <c r="M36" s="47">
        <v>5.07</v>
      </c>
      <c r="N36" s="10">
        <v>37</v>
      </c>
      <c r="O36" s="10">
        <v>27</v>
      </c>
      <c r="P36" s="22">
        <v>1</v>
      </c>
      <c r="Q36" s="10" t="s">
        <v>27</v>
      </c>
      <c r="R36" s="35">
        <v>0</v>
      </c>
      <c r="S36" s="50">
        <v>0.41999999999999993</v>
      </c>
      <c r="T36" s="50">
        <v>9.0322580645161263</v>
      </c>
      <c r="U36" s="50">
        <v>-10</v>
      </c>
      <c r="V36" s="50">
        <v>-27.027027027027028</v>
      </c>
      <c r="W36" s="50">
        <v>32.35</v>
      </c>
    </row>
    <row r="37" spans="1:23" x14ac:dyDescent="0.3">
      <c r="A37" s="22">
        <v>296</v>
      </c>
      <c r="B37" s="22">
        <v>1</v>
      </c>
      <c r="C37" s="22">
        <v>61</v>
      </c>
      <c r="D37" s="22">
        <v>1</v>
      </c>
      <c r="E37" s="22">
        <v>0</v>
      </c>
      <c r="F37" s="22">
        <v>19.7</v>
      </c>
      <c r="G37" s="22">
        <v>6</v>
      </c>
      <c r="H37" s="22">
        <v>3</v>
      </c>
      <c r="I37" s="22">
        <v>4</v>
      </c>
      <c r="J37" s="22">
        <v>3</v>
      </c>
      <c r="K37" s="22">
        <v>2</v>
      </c>
      <c r="L37" s="22">
        <v>6.93</v>
      </c>
      <c r="M37" s="47">
        <v>7.85</v>
      </c>
      <c r="N37" s="32">
        <v>25.6</v>
      </c>
      <c r="O37" s="32">
        <v>30.2</v>
      </c>
      <c r="P37" s="22">
        <v>2</v>
      </c>
      <c r="Q37" s="10" t="s">
        <v>85</v>
      </c>
      <c r="R37" s="35">
        <v>0</v>
      </c>
      <c r="S37" s="50">
        <v>0.91999999999999993</v>
      </c>
      <c r="T37" s="50">
        <v>13.275613275613274</v>
      </c>
      <c r="U37" s="50">
        <v>4.5999999999999979</v>
      </c>
      <c r="V37" s="50">
        <v>17.968749999999993</v>
      </c>
      <c r="W37" s="50">
        <v>18.670000000000002</v>
      </c>
    </row>
    <row r="38" spans="1:23" x14ac:dyDescent="0.3">
      <c r="A38" s="22">
        <v>309</v>
      </c>
      <c r="B38" s="22">
        <v>1</v>
      </c>
      <c r="C38" s="22">
        <v>63</v>
      </c>
      <c r="D38" s="22">
        <v>1</v>
      </c>
      <c r="E38" s="22">
        <v>1</v>
      </c>
      <c r="F38" s="22">
        <v>2.6</v>
      </c>
      <c r="G38" s="22">
        <v>3</v>
      </c>
      <c r="H38" s="22">
        <v>1</v>
      </c>
      <c r="I38" s="22">
        <v>3</v>
      </c>
      <c r="J38" s="22">
        <v>1</v>
      </c>
      <c r="K38" s="22">
        <v>2</v>
      </c>
      <c r="L38" s="22">
        <v>4.41</v>
      </c>
      <c r="M38" s="47">
        <v>10.81</v>
      </c>
      <c r="N38" s="10">
        <v>11</v>
      </c>
      <c r="O38" s="10">
        <v>47</v>
      </c>
      <c r="P38" s="22">
        <v>1</v>
      </c>
      <c r="Q38" s="10" t="s">
        <v>28</v>
      </c>
      <c r="R38" s="35">
        <v>0</v>
      </c>
      <c r="S38" s="50">
        <v>6.4</v>
      </c>
      <c r="T38" s="50">
        <v>145.12471655328798</v>
      </c>
      <c r="U38" s="50">
        <v>36</v>
      </c>
      <c r="V38" s="50">
        <v>327.27272727272731</v>
      </c>
      <c r="W38" s="50">
        <v>6.59</v>
      </c>
    </row>
    <row r="39" spans="1:23" s="57" customFormat="1" x14ac:dyDescent="0.3">
      <c r="A39" s="52">
        <v>10</v>
      </c>
      <c r="B39" s="52">
        <v>2</v>
      </c>
      <c r="C39" s="52">
        <v>71</v>
      </c>
      <c r="D39" s="52">
        <v>1</v>
      </c>
      <c r="E39" s="52">
        <v>0</v>
      </c>
      <c r="F39" s="52">
        <v>11.8</v>
      </c>
      <c r="G39" s="52">
        <v>6</v>
      </c>
      <c r="H39" s="52">
        <v>4</v>
      </c>
      <c r="I39" s="52">
        <v>1</v>
      </c>
      <c r="J39" s="52">
        <v>1</v>
      </c>
      <c r="K39" s="52">
        <v>3</v>
      </c>
      <c r="L39" s="52">
        <v>13.8</v>
      </c>
      <c r="M39" s="53">
        <v>23.12</v>
      </c>
      <c r="N39" s="52">
        <v>14</v>
      </c>
      <c r="O39" s="52">
        <v>7</v>
      </c>
      <c r="P39" s="52">
        <v>1</v>
      </c>
      <c r="Q39" s="54" t="s">
        <v>25</v>
      </c>
      <c r="R39" s="55">
        <v>0</v>
      </c>
      <c r="S39" s="56">
        <v>9.32</v>
      </c>
      <c r="T39" s="56">
        <v>67.536231884057969</v>
      </c>
      <c r="U39" s="56">
        <v>-7</v>
      </c>
      <c r="V39" s="56">
        <v>-50</v>
      </c>
      <c r="W39" s="56">
        <v>0.19999999999999929</v>
      </c>
    </row>
    <row r="40" spans="1:23" s="57" customFormat="1" x14ac:dyDescent="0.3">
      <c r="A40" s="52">
        <v>18</v>
      </c>
      <c r="B40" s="52">
        <v>2</v>
      </c>
      <c r="C40" s="52">
        <v>71</v>
      </c>
      <c r="D40" s="52">
        <v>2</v>
      </c>
      <c r="E40" s="52">
        <v>0</v>
      </c>
      <c r="F40" s="52">
        <v>24</v>
      </c>
      <c r="G40" s="52">
        <v>4</v>
      </c>
      <c r="H40" s="52">
        <v>2</v>
      </c>
      <c r="I40" s="52">
        <v>2</v>
      </c>
      <c r="J40" s="52">
        <v>1</v>
      </c>
      <c r="K40" s="52">
        <v>9</v>
      </c>
      <c r="L40" s="52">
        <v>22.86</v>
      </c>
      <c r="M40" s="53">
        <v>34.39</v>
      </c>
      <c r="N40" s="52">
        <v>17.100000000000001</v>
      </c>
      <c r="O40" s="52">
        <v>0.7</v>
      </c>
      <c r="P40" s="52">
        <v>2</v>
      </c>
      <c r="Q40" s="54" t="s">
        <v>34</v>
      </c>
      <c r="R40" s="55">
        <v>0</v>
      </c>
      <c r="S40" s="56">
        <v>11.530000000000001</v>
      </c>
      <c r="T40" s="56">
        <v>50.437445319335097</v>
      </c>
      <c r="U40" s="56">
        <v>-16.400000000000002</v>
      </c>
      <c r="V40" s="56">
        <v>-95.906432748538023</v>
      </c>
      <c r="W40" s="56">
        <v>-5.759999999999998</v>
      </c>
    </row>
    <row r="41" spans="1:23" s="57" customFormat="1" x14ac:dyDescent="0.3">
      <c r="A41" s="52">
        <v>27</v>
      </c>
      <c r="B41" s="52">
        <v>2</v>
      </c>
      <c r="C41" s="52">
        <v>69</v>
      </c>
      <c r="D41" s="52">
        <v>1</v>
      </c>
      <c r="E41" s="52">
        <v>1</v>
      </c>
      <c r="F41" s="52">
        <v>1</v>
      </c>
      <c r="G41" s="52">
        <v>19</v>
      </c>
      <c r="H41" s="52">
        <v>17</v>
      </c>
      <c r="I41" s="52">
        <v>4</v>
      </c>
      <c r="J41" s="52">
        <v>5</v>
      </c>
      <c r="K41" s="52">
        <v>5</v>
      </c>
      <c r="L41" s="52">
        <v>22.36</v>
      </c>
      <c r="M41" s="53">
        <v>99.18</v>
      </c>
      <c r="N41" s="52">
        <v>53</v>
      </c>
      <c r="O41" s="52">
        <v>70</v>
      </c>
      <c r="P41" s="52">
        <v>1</v>
      </c>
      <c r="Q41" s="54" t="s">
        <v>27</v>
      </c>
      <c r="R41" s="55">
        <v>0</v>
      </c>
      <c r="S41" s="56">
        <v>76.820000000000007</v>
      </c>
      <c r="T41" s="56">
        <v>343.55992844364943</v>
      </c>
      <c r="U41" s="56">
        <v>17</v>
      </c>
      <c r="V41" s="56">
        <v>32.075471698113205</v>
      </c>
      <c r="W41" s="56">
        <v>30.64</v>
      </c>
    </row>
    <row r="42" spans="1:23" s="57" customFormat="1" x14ac:dyDescent="0.3">
      <c r="A42" s="58">
        <v>32</v>
      </c>
      <c r="B42" s="58">
        <v>2</v>
      </c>
      <c r="C42" s="58">
        <v>82</v>
      </c>
      <c r="D42" s="58">
        <v>2</v>
      </c>
      <c r="E42" s="58">
        <v>0</v>
      </c>
      <c r="F42" s="58">
        <v>15.2</v>
      </c>
      <c r="G42" s="58">
        <v>20</v>
      </c>
      <c r="H42" s="58">
        <v>15</v>
      </c>
      <c r="I42" s="58">
        <v>5</v>
      </c>
      <c r="J42" s="58">
        <v>5</v>
      </c>
      <c r="K42" s="59"/>
      <c r="L42" s="58">
        <v>90.85</v>
      </c>
      <c r="M42" s="60">
        <v>125.85</v>
      </c>
      <c r="N42" s="58">
        <v>134.19999999999999</v>
      </c>
      <c r="O42" s="58">
        <v>128.19999999999999</v>
      </c>
      <c r="P42" s="58">
        <v>1</v>
      </c>
      <c r="Q42" s="61" t="s">
        <v>42</v>
      </c>
      <c r="R42" s="62">
        <v>0</v>
      </c>
      <c r="S42" s="56">
        <v>35</v>
      </c>
      <c r="T42" s="56">
        <v>38.525041276829938</v>
      </c>
      <c r="U42" s="56">
        <v>-6</v>
      </c>
      <c r="V42" s="56">
        <v>-4.4709388971684056</v>
      </c>
      <c r="W42" s="56">
        <v>43.349999999999994</v>
      </c>
    </row>
    <row r="43" spans="1:23" s="57" customFormat="1" x14ac:dyDescent="0.3">
      <c r="A43" s="63">
        <v>39</v>
      </c>
      <c r="B43" s="52">
        <v>2</v>
      </c>
      <c r="C43" s="63">
        <v>78</v>
      </c>
      <c r="D43" s="63">
        <v>2</v>
      </c>
      <c r="E43" s="63">
        <v>0</v>
      </c>
      <c r="F43" s="63">
        <v>13.3</v>
      </c>
      <c r="G43" s="63">
        <v>19</v>
      </c>
      <c r="H43" s="63" t="s">
        <v>19</v>
      </c>
      <c r="I43" s="63"/>
      <c r="J43" s="63"/>
      <c r="K43" s="64"/>
      <c r="L43" s="63">
        <v>126.52</v>
      </c>
      <c r="M43" s="53">
        <v>305.2</v>
      </c>
      <c r="N43" s="63">
        <v>154</v>
      </c>
      <c r="O43" s="63">
        <v>129</v>
      </c>
      <c r="P43" s="63">
        <v>1</v>
      </c>
      <c r="Q43" s="65" t="s">
        <v>47</v>
      </c>
      <c r="R43" s="55">
        <v>0</v>
      </c>
      <c r="S43" s="56">
        <v>178.68</v>
      </c>
      <c r="T43" s="56">
        <v>141.22668352829592</v>
      </c>
      <c r="U43" s="56">
        <v>-25</v>
      </c>
      <c r="V43" s="56">
        <v>-16.233766233766232</v>
      </c>
      <c r="W43" s="56">
        <v>27.480000000000004</v>
      </c>
    </row>
    <row r="44" spans="1:23" s="57" customFormat="1" x14ac:dyDescent="0.3">
      <c r="A44" s="66">
        <v>55</v>
      </c>
      <c r="B44" s="52">
        <v>2</v>
      </c>
      <c r="C44" s="66">
        <v>86</v>
      </c>
      <c r="D44" s="66">
        <v>2</v>
      </c>
      <c r="E44" s="66">
        <v>1</v>
      </c>
      <c r="F44" s="66">
        <v>1.8</v>
      </c>
      <c r="G44" s="66">
        <v>17</v>
      </c>
      <c r="H44" s="66">
        <v>17</v>
      </c>
      <c r="I44" s="66">
        <v>5</v>
      </c>
      <c r="J44" s="66">
        <v>5</v>
      </c>
      <c r="K44" s="59"/>
      <c r="L44" s="66">
        <v>30.42</v>
      </c>
      <c r="M44" s="67">
        <v>67.849999999999994</v>
      </c>
      <c r="N44" s="66">
        <v>68</v>
      </c>
      <c r="O44" s="66">
        <v>20</v>
      </c>
      <c r="P44" s="66">
        <v>1</v>
      </c>
      <c r="Q44" s="68" t="s">
        <v>31</v>
      </c>
      <c r="R44" s="55">
        <v>0</v>
      </c>
      <c r="S44" s="56">
        <v>37.429999999999993</v>
      </c>
      <c r="T44" s="56">
        <v>123.04404996712685</v>
      </c>
      <c r="U44" s="56">
        <v>-48</v>
      </c>
      <c r="V44" s="56">
        <v>-70.588235294117652</v>
      </c>
      <c r="W44" s="56">
        <v>37.58</v>
      </c>
    </row>
    <row r="45" spans="1:23" s="57" customFormat="1" x14ac:dyDescent="0.3">
      <c r="A45" s="63">
        <v>61</v>
      </c>
      <c r="B45" s="52">
        <v>2</v>
      </c>
      <c r="C45" s="63">
        <v>77</v>
      </c>
      <c r="D45" s="63">
        <v>1</v>
      </c>
      <c r="E45" s="63">
        <v>0</v>
      </c>
      <c r="F45" s="63">
        <v>14.5</v>
      </c>
      <c r="G45" s="63">
        <v>3</v>
      </c>
      <c r="H45" s="63">
        <v>9</v>
      </c>
      <c r="I45" s="63">
        <v>1</v>
      </c>
      <c r="J45" s="63">
        <v>4</v>
      </c>
      <c r="K45" s="63">
        <v>3</v>
      </c>
      <c r="L45" s="63">
        <v>13.43</v>
      </c>
      <c r="M45" s="53">
        <v>48.52</v>
      </c>
      <c r="N45" s="65">
        <v>29.8</v>
      </c>
      <c r="O45" s="65">
        <v>32.5</v>
      </c>
      <c r="P45" s="63">
        <v>2</v>
      </c>
      <c r="Q45" s="65" t="s">
        <v>56</v>
      </c>
      <c r="R45" s="55">
        <v>0</v>
      </c>
      <c r="S45" s="56">
        <v>35.090000000000003</v>
      </c>
      <c r="T45" s="56">
        <v>261.28071481757263</v>
      </c>
      <c r="U45" s="56">
        <v>2.6999999999999993</v>
      </c>
      <c r="V45" s="56">
        <v>9.0604026845637566</v>
      </c>
      <c r="W45" s="56">
        <v>16.37</v>
      </c>
    </row>
    <row r="46" spans="1:23" s="57" customFormat="1" x14ac:dyDescent="0.3">
      <c r="A46" s="52">
        <v>62</v>
      </c>
      <c r="B46" s="58">
        <v>2</v>
      </c>
      <c r="C46" s="52">
        <v>51</v>
      </c>
      <c r="D46" s="52">
        <v>2</v>
      </c>
      <c r="E46" s="52">
        <v>1</v>
      </c>
      <c r="F46" s="52">
        <v>14.5</v>
      </c>
      <c r="G46" s="52">
        <v>15</v>
      </c>
      <c r="H46" s="52">
        <v>12</v>
      </c>
      <c r="I46" s="52">
        <v>5</v>
      </c>
      <c r="J46" s="52">
        <v>4</v>
      </c>
      <c r="K46" s="52">
        <v>4</v>
      </c>
      <c r="L46" s="52">
        <v>52.87</v>
      </c>
      <c r="M46" s="53">
        <v>114.23</v>
      </c>
      <c r="N46" s="54">
        <v>53</v>
      </c>
      <c r="O46" s="54">
        <v>14</v>
      </c>
      <c r="P46" s="52">
        <v>1</v>
      </c>
      <c r="Q46" s="54" t="s">
        <v>58</v>
      </c>
      <c r="R46" s="55">
        <v>0</v>
      </c>
      <c r="S46" s="56">
        <v>61.360000000000007</v>
      </c>
      <c r="T46" s="56">
        <v>116.05825609986762</v>
      </c>
      <c r="U46" s="56">
        <v>-39</v>
      </c>
      <c r="V46" s="56">
        <v>-73.584905660377359</v>
      </c>
      <c r="W46" s="56">
        <v>0.13000000000000256</v>
      </c>
    </row>
    <row r="47" spans="1:23" s="57" customFormat="1" x14ac:dyDescent="0.3">
      <c r="A47" s="52">
        <v>70</v>
      </c>
      <c r="B47" s="52">
        <v>2</v>
      </c>
      <c r="C47" s="52">
        <v>76</v>
      </c>
      <c r="D47" s="52">
        <v>1</v>
      </c>
      <c r="E47" s="52">
        <v>1</v>
      </c>
      <c r="F47" s="52">
        <v>1.3</v>
      </c>
      <c r="G47" s="52">
        <v>15</v>
      </c>
      <c r="H47" s="52">
        <v>13</v>
      </c>
      <c r="I47" s="52">
        <v>4</v>
      </c>
      <c r="J47" s="52">
        <v>4</v>
      </c>
      <c r="K47" s="52">
        <v>4</v>
      </c>
      <c r="L47" s="52">
        <v>55.98</v>
      </c>
      <c r="M47" s="53">
        <v>159.49</v>
      </c>
      <c r="N47" s="54">
        <v>90</v>
      </c>
      <c r="O47" s="54">
        <v>78</v>
      </c>
      <c r="P47" s="52">
        <v>1</v>
      </c>
      <c r="Q47" s="54" t="s">
        <v>57</v>
      </c>
      <c r="R47" s="55">
        <v>0</v>
      </c>
      <c r="S47" s="56">
        <v>103.51000000000002</v>
      </c>
      <c r="T47" s="56">
        <v>184.90532332976068</v>
      </c>
      <c r="U47" s="56">
        <v>-12</v>
      </c>
      <c r="V47" s="56">
        <v>-13.333333333333334</v>
      </c>
      <c r="W47" s="56">
        <v>34.020000000000003</v>
      </c>
    </row>
    <row r="48" spans="1:23" s="57" customFormat="1" x14ac:dyDescent="0.3">
      <c r="A48" s="58">
        <v>71</v>
      </c>
      <c r="B48" s="52">
        <v>2</v>
      </c>
      <c r="C48" s="58">
        <v>90</v>
      </c>
      <c r="D48" s="58">
        <v>2</v>
      </c>
      <c r="E48" s="58">
        <v>1</v>
      </c>
      <c r="F48" s="58">
        <v>1.3</v>
      </c>
      <c r="G48" s="58">
        <v>12</v>
      </c>
      <c r="H48" s="58">
        <v>21</v>
      </c>
      <c r="I48" s="58">
        <v>5</v>
      </c>
      <c r="J48" s="58">
        <v>5</v>
      </c>
      <c r="K48" s="59"/>
      <c r="L48" s="58">
        <v>5.63</v>
      </c>
      <c r="M48" s="60">
        <v>55.06</v>
      </c>
      <c r="N48" s="58">
        <v>63</v>
      </c>
      <c r="O48" s="58">
        <v>7</v>
      </c>
      <c r="P48" s="58">
        <v>1</v>
      </c>
      <c r="Q48" s="61" t="s">
        <v>27</v>
      </c>
      <c r="R48" s="62">
        <v>0</v>
      </c>
      <c r="S48" s="56">
        <v>49.43</v>
      </c>
      <c r="T48" s="56">
        <v>877.97513321492011</v>
      </c>
      <c r="U48" s="56">
        <v>-56</v>
      </c>
      <c r="V48" s="56">
        <v>-88.888888888888886</v>
      </c>
      <c r="W48" s="56">
        <v>57.37</v>
      </c>
    </row>
    <row r="49" spans="1:23" s="57" customFormat="1" x14ac:dyDescent="0.3">
      <c r="A49" s="52">
        <v>76</v>
      </c>
      <c r="B49" s="52">
        <v>2</v>
      </c>
      <c r="C49" s="52">
        <v>89</v>
      </c>
      <c r="D49" s="52">
        <v>2</v>
      </c>
      <c r="E49" s="52">
        <v>0</v>
      </c>
      <c r="F49" s="52">
        <v>9</v>
      </c>
      <c r="G49" s="52">
        <v>22</v>
      </c>
      <c r="H49" s="52">
        <v>15</v>
      </c>
      <c r="I49" s="52">
        <v>5</v>
      </c>
      <c r="J49" s="52">
        <v>5</v>
      </c>
      <c r="K49" s="64"/>
      <c r="L49" s="52">
        <v>11.63</v>
      </c>
      <c r="M49" s="60">
        <v>19.55</v>
      </c>
      <c r="N49" s="54">
        <v>4</v>
      </c>
      <c r="O49" s="54">
        <v>4</v>
      </c>
      <c r="P49" s="52">
        <v>1</v>
      </c>
      <c r="Q49" s="54" t="s">
        <v>18</v>
      </c>
      <c r="R49" s="62">
        <v>0</v>
      </c>
      <c r="S49" s="56">
        <v>7.92</v>
      </c>
      <c r="T49" s="56">
        <v>68.099742046431629</v>
      </c>
      <c r="U49" s="56">
        <v>0</v>
      </c>
      <c r="V49" s="56">
        <v>0</v>
      </c>
      <c r="W49" s="56">
        <v>-7.6300000000000008</v>
      </c>
    </row>
    <row r="50" spans="1:23" s="57" customFormat="1" x14ac:dyDescent="0.3">
      <c r="A50" s="52">
        <v>82</v>
      </c>
      <c r="B50" s="58">
        <v>2</v>
      </c>
      <c r="C50" s="52">
        <v>85</v>
      </c>
      <c r="D50" s="52">
        <v>2</v>
      </c>
      <c r="E50" s="52">
        <v>1</v>
      </c>
      <c r="F50" s="52">
        <v>1</v>
      </c>
      <c r="G50" s="52">
        <v>2</v>
      </c>
      <c r="H50" s="52">
        <v>0</v>
      </c>
      <c r="I50" s="52">
        <v>3</v>
      </c>
      <c r="J50" s="52">
        <v>1</v>
      </c>
      <c r="K50" s="52">
        <v>2</v>
      </c>
      <c r="L50" s="52">
        <v>5.33</v>
      </c>
      <c r="M50" s="60">
        <v>22.85</v>
      </c>
      <c r="N50" s="63">
        <v>23.9</v>
      </c>
      <c r="O50" s="63">
        <v>15.1</v>
      </c>
      <c r="P50" s="52">
        <v>2</v>
      </c>
      <c r="Q50" s="69" t="s">
        <v>66</v>
      </c>
      <c r="R50" s="62">
        <v>0</v>
      </c>
      <c r="S50" s="56">
        <v>17.520000000000003</v>
      </c>
      <c r="T50" s="56">
        <v>328.70544090056291</v>
      </c>
      <c r="U50" s="56">
        <v>-8.7999999999999989</v>
      </c>
      <c r="V50" s="56">
        <v>-36.820083682008367</v>
      </c>
      <c r="W50" s="56">
        <v>18.57</v>
      </c>
    </row>
    <row r="51" spans="1:23" s="57" customFormat="1" x14ac:dyDescent="0.3">
      <c r="A51" s="52">
        <v>87</v>
      </c>
      <c r="B51" s="52">
        <v>2</v>
      </c>
      <c r="C51" s="52">
        <v>79</v>
      </c>
      <c r="D51" s="52">
        <v>2</v>
      </c>
      <c r="E51" s="52">
        <v>0</v>
      </c>
      <c r="F51" s="52">
        <v>22.8</v>
      </c>
      <c r="G51" s="52">
        <v>8</v>
      </c>
      <c r="H51" s="52">
        <v>8</v>
      </c>
      <c r="I51" s="52">
        <v>4</v>
      </c>
      <c r="J51" s="52">
        <v>4</v>
      </c>
      <c r="K51" s="64"/>
      <c r="L51" s="52">
        <v>11.3</v>
      </c>
      <c r="M51" s="60">
        <v>19.260000000000002</v>
      </c>
      <c r="N51" s="54">
        <v>67</v>
      </c>
      <c r="O51" s="54">
        <v>16</v>
      </c>
      <c r="P51" s="52">
        <v>1</v>
      </c>
      <c r="Q51" s="54" t="s">
        <v>57</v>
      </c>
      <c r="R51" s="62">
        <v>0</v>
      </c>
      <c r="S51" s="56">
        <v>7.9600000000000009</v>
      </c>
      <c r="T51" s="56">
        <v>70.442477876106196</v>
      </c>
      <c r="U51" s="56">
        <v>-51</v>
      </c>
      <c r="V51" s="56">
        <v>-76.119402985074629</v>
      </c>
      <c r="W51" s="56">
        <v>55.7</v>
      </c>
    </row>
    <row r="52" spans="1:23" s="57" customFormat="1" x14ac:dyDescent="0.3">
      <c r="A52" s="52">
        <v>97</v>
      </c>
      <c r="B52" s="52">
        <v>2</v>
      </c>
      <c r="C52" s="52">
        <v>72</v>
      </c>
      <c r="D52" s="52">
        <v>2</v>
      </c>
      <c r="E52" s="52">
        <v>1</v>
      </c>
      <c r="F52" s="52">
        <v>1.3</v>
      </c>
      <c r="G52" s="52">
        <v>20</v>
      </c>
      <c r="H52" s="52">
        <v>18</v>
      </c>
      <c r="I52" s="52">
        <v>4</v>
      </c>
      <c r="J52" s="52">
        <v>4</v>
      </c>
      <c r="K52" s="64"/>
      <c r="L52" s="52">
        <v>32.380000000000003</v>
      </c>
      <c r="M52" s="60">
        <v>149.97999999999999</v>
      </c>
      <c r="N52" s="54">
        <v>123.8</v>
      </c>
      <c r="O52" s="54">
        <v>41.4</v>
      </c>
      <c r="P52" s="52">
        <v>1</v>
      </c>
      <c r="Q52" s="54" t="s">
        <v>71</v>
      </c>
      <c r="R52" s="62">
        <v>0</v>
      </c>
      <c r="S52" s="56">
        <v>117.6</v>
      </c>
      <c r="T52" s="56">
        <v>363.18715256331063</v>
      </c>
      <c r="U52" s="56">
        <v>-82.4</v>
      </c>
      <c r="V52" s="56">
        <v>-66.558966074313417</v>
      </c>
      <c r="W52" s="56">
        <v>91.419999999999987</v>
      </c>
    </row>
    <row r="53" spans="1:23" s="57" customFormat="1" x14ac:dyDescent="0.3">
      <c r="A53" s="63">
        <v>105</v>
      </c>
      <c r="B53" s="52">
        <v>2</v>
      </c>
      <c r="C53" s="63">
        <v>60</v>
      </c>
      <c r="D53" s="63">
        <v>2</v>
      </c>
      <c r="E53" s="63">
        <v>0</v>
      </c>
      <c r="F53" s="63">
        <v>12.1</v>
      </c>
      <c r="G53" s="63">
        <v>21</v>
      </c>
      <c r="H53" s="63" t="s">
        <v>75</v>
      </c>
      <c r="I53" s="63"/>
      <c r="J53" s="63">
        <v>6</v>
      </c>
      <c r="K53" s="63">
        <v>6</v>
      </c>
      <c r="L53" s="63">
        <v>59.6</v>
      </c>
      <c r="M53" s="60">
        <v>140.6</v>
      </c>
      <c r="N53" s="63">
        <v>116</v>
      </c>
      <c r="O53" s="63">
        <v>142</v>
      </c>
      <c r="P53" s="63">
        <v>1</v>
      </c>
      <c r="Q53" s="65" t="s">
        <v>76</v>
      </c>
      <c r="R53" s="62">
        <v>0</v>
      </c>
      <c r="S53" s="56">
        <v>81</v>
      </c>
      <c r="T53" s="56">
        <v>135.90604026845637</v>
      </c>
      <c r="U53" s="56">
        <v>26</v>
      </c>
      <c r="V53" s="56">
        <v>22.413793103448278</v>
      </c>
      <c r="W53" s="56">
        <v>56.4</v>
      </c>
    </row>
    <row r="54" spans="1:23" s="57" customFormat="1" x14ac:dyDescent="0.3">
      <c r="A54" s="52">
        <v>118</v>
      </c>
      <c r="B54" s="58">
        <v>2</v>
      </c>
      <c r="C54" s="52">
        <v>76</v>
      </c>
      <c r="D54" s="52">
        <v>2</v>
      </c>
      <c r="E54" s="52">
        <v>0</v>
      </c>
      <c r="F54" s="52">
        <v>20.8</v>
      </c>
      <c r="G54" s="52">
        <v>7</v>
      </c>
      <c r="H54" s="52">
        <v>3</v>
      </c>
      <c r="I54" s="52">
        <v>4</v>
      </c>
      <c r="J54" s="52">
        <v>2</v>
      </c>
      <c r="K54" s="52">
        <v>3</v>
      </c>
      <c r="L54" s="52">
        <v>56.99</v>
      </c>
      <c r="M54" s="60">
        <v>66.61</v>
      </c>
      <c r="N54" s="52">
        <v>40</v>
      </c>
      <c r="O54" s="52">
        <v>28</v>
      </c>
      <c r="P54" s="52">
        <v>1</v>
      </c>
      <c r="Q54" s="54" t="s">
        <v>24</v>
      </c>
      <c r="R54" s="62">
        <v>0</v>
      </c>
      <c r="S54" s="56">
        <v>9.6199999999999974</v>
      </c>
      <c r="T54" s="56">
        <v>16.880154413054917</v>
      </c>
      <c r="U54" s="56">
        <v>-12</v>
      </c>
      <c r="V54" s="56">
        <v>-30</v>
      </c>
      <c r="W54" s="56">
        <v>-16.990000000000002</v>
      </c>
    </row>
    <row r="55" spans="1:23" s="57" customFormat="1" x14ac:dyDescent="0.3">
      <c r="A55" s="52">
        <v>143</v>
      </c>
      <c r="B55" s="52">
        <v>2</v>
      </c>
      <c r="C55" s="52">
        <v>61</v>
      </c>
      <c r="D55" s="52">
        <v>2</v>
      </c>
      <c r="E55" s="52">
        <v>1</v>
      </c>
      <c r="F55" s="52">
        <v>3.2</v>
      </c>
      <c r="G55" s="52">
        <v>15</v>
      </c>
      <c r="H55" s="52">
        <v>10</v>
      </c>
      <c r="I55" s="52">
        <v>5</v>
      </c>
      <c r="J55" s="52">
        <v>4</v>
      </c>
      <c r="K55" s="52">
        <v>5</v>
      </c>
      <c r="L55" s="52">
        <v>0.49</v>
      </c>
      <c r="M55" s="60">
        <v>7.87</v>
      </c>
      <c r="N55" s="52">
        <v>57</v>
      </c>
      <c r="O55" s="52">
        <v>32</v>
      </c>
      <c r="P55" s="52">
        <v>1</v>
      </c>
      <c r="Q55" s="54" t="s">
        <v>38</v>
      </c>
      <c r="R55" s="62">
        <v>0</v>
      </c>
      <c r="S55" s="56">
        <v>7.38</v>
      </c>
      <c r="T55" s="56">
        <v>1506.1224489795918</v>
      </c>
      <c r="U55" s="56">
        <v>-25</v>
      </c>
      <c r="V55" s="56">
        <v>-43.859649122807014</v>
      </c>
      <c r="W55" s="56">
        <v>56.51</v>
      </c>
    </row>
    <row r="56" spans="1:23" s="57" customFormat="1" x14ac:dyDescent="0.3">
      <c r="A56" s="52">
        <v>154</v>
      </c>
      <c r="B56" s="52">
        <v>2</v>
      </c>
      <c r="C56" s="52">
        <v>52</v>
      </c>
      <c r="D56" s="52">
        <v>1</v>
      </c>
      <c r="E56" s="52">
        <v>0</v>
      </c>
      <c r="F56" s="52">
        <v>9.1999999999999993</v>
      </c>
      <c r="G56" s="52">
        <v>7</v>
      </c>
      <c r="H56" s="52">
        <v>11</v>
      </c>
      <c r="I56" s="52">
        <v>3</v>
      </c>
      <c r="J56" s="52">
        <v>4</v>
      </c>
      <c r="K56" s="52">
        <v>3</v>
      </c>
      <c r="L56" s="52">
        <v>68.22</v>
      </c>
      <c r="M56" s="60">
        <v>180.26</v>
      </c>
      <c r="N56" s="52">
        <v>93</v>
      </c>
      <c r="O56" s="52">
        <v>103</v>
      </c>
      <c r="P56" s="52">
        <v>1</v>
      </c>
      <c r="Q56" s="54" t="s">
        <v>43</v>
      </c>
      <c r="R56" s="70">
        <v>0</v>
      </c>
      <c r="S56" s="56">
        <v>112.03999999999999</v>
      </c>
      <c r="T56" s="56">
        <v>164.23336265024921</v>
      </c>
      <c r="U56" s="56">
        <v>10</v>
      </c>
      <c r="V56" s="56">
        <v>10.75268817204301</v>
      </c>
      <c r="W56" s="56">
        <v>24.78</v>
      </c>
    </row>
    <row r="57" spans="1:23" s="57" customFormat="1" x14ac:dyDescent="0.3">
      <c r="A57" s="52">
        <v>161</v>
      </c>
      <c r="B57" s="52">
        <v>2</v>
      </c>
      <c r="C57" s="52">
        <v>68</v>
      </c>
      <c r="D57" s="52">
        <v>1</v>
      </c>
      <c r="E57" s="52">
        <v>1</v>
      </c>
      <c r="F57" s="52">
        <v>1.9</v>
      </c>
      <c r="G57" s="52">
        <v>4</v>
      </c>
      <c r="H57" s="52">
        <v>3</v>
      </c>
      <c r="I57" s="52">
        <v>3</v>
      </c>
      <c r="J57" s="52">
        <v>3</v>
      </c>
      <c r="K57" s="52">
        <v>3</v>
      </c>
      <c r="L57" s="52">
        <v>19.05</v>
      </c>
      <c r="M57" s="60">
        <v>30.41</v>
      </c>
      <c r="N57" s="54">
        <v>10</v>
      </c>
      <c r="O57" s="54">
        <v>3</v>
      </c>
      <c r="P57" s="52">
        <v>1</v>
      </c>
      <c r="Q57" s="54" t="s">
        <v>43</v>
      </c>
      <c r="R57" s="62">
        <v>0</v>
      </c>
      <c r="S57" s="56">
        <v>11.36</v>
      </c>
      <c r="T57" s="56">
        <v>59.632545931758528</v>
      </c>
      <c r="U57" s="56">
        <v>-7</v>
      </c>
      <c r="V57" s="56">
        <v>-70</v>
      </c>
      <c r="W57" s="56">
        <v>-9.0500000000000007</v>
      </c>
    </row>
    <row r="58" spans="1:23" s="57" customFormat="1" x14ac:dyDescent="0.3">
      <c r="A58" s="52">
        <v>179</v>
      </c>
      <c r="B58" s="58">
        <v>2</v>
      </c>
      <c r="C58" s="52">
        <v>71</v>
      </c>
      <c r="D58" s="52">
        <v>1</v>
      </c>
      <c r="E58" s="52">
        <v>0</v>
      </c>
      <c r="F58" s="52">
        <v>15.2</v>
      </c>
      <c r="G58" s="52">
        <v>12</v>
      </c>
      <c r="H58" s="52">
        <v>22</v>
      </c>
      <c r="I58" s="52">
        <v>5</v>
      </c>
      <c r="J58" s="52">
        <v>5</v>
      </c>
      <c r="K58" s="52">
        <v>6</v>
      </c>
      <c r="L58" s="52">
        <v>12.95</v>
      </c>
      <c r="M58" s="60">
        <v>53.69</v>
      </c>
      <c r="N58" s="54">
        <v>14</v>
      </c>
      <c r="O58" s="54">
        <v>79</v>
      </c>
      <c r="P58" s="52">
        <v>1</v>
      </c>
      <c r="Q58" s="54" t="s">
        <v>31</v>
      </c>
      <c r="R58" s="62">
        <v>0</v>
      </c>
      <c r="S58" s="56">
        <v>40.739999999999995</v>
      </c>
      <c r="T58" s="56">
        <v>314.59459459459458</v>
      </c>
      <c r="U58" s="56">
        <v>65</v>
      </c>
      <c r="V58" s="56">
        <v>464.28571428571433</v>
      </c>
      <c r="W58" s="56">
        <v>1.0500000000000007</v>
      </c>
    </row>
    <row r="59" spans="1:23" s="57" customFormat="1" x14ac:dyDescent="0.3">
      <c r="A59" s="52">
        <v>186</v>
      </c>
      <c r="B59" s="52">
        <v>2</v>
      </c>
      <c r="C59" s="52">
        <v>59</v>
      </c>
      <c r="D59" s="52">
        <v>2</v>
      </c>
      <c r="E59" s="52">
        <v>0</v>
      </c>
      <c r="F59" s="52">
        <v>5</v>
      </c>
      <c r="G59" s="52">
        <v>9</v>
      </c>
      <c r="H59" s="52">
        <v>8</v>
      </c>
      <c r="I59" s="52">
        <v>4</v>
      </c>
      <c r="J59" s="52">
        <v>4</v>
      </c>
      <c r="K59" s="52">
        <v>3</v>
      </c>
      <c r="L59" s="52">
        <v>25.3</v>
      </c>
      <c r="M59" s="60">
        <v>48.73</v>
      </c>
      <c r="N59" s="54">
        <v>71</v>
      </c>
      <c r="O59" s="54">
        <v>45</v>
      </c>
      <c r="P59" s="52">
        <v>1</v>
      </c>
      <c r="Q59" s="54" t="s">
        <v>32</v>
      </c>
      <c r="R59" s="62">
        <v>0</v>
      </c>
      <c r="S59" s="56">
        <v>23.429999999999996</v>
      </c>
      <c r="T59" s="56">
        <v>92.608695652173907</v>
      </c>
      <c r="U59" s="56">
        <v>-26</v>
      </c>
      <c r="V59" s="56">
        <v>-36.619718309859159</v>
      </c>
      <c r="W59" s="56">
        <v>45.7</v>
      </c>
    </row>
    <row r="60" spans="1:23" s="57" customFormat="1" x14ac:dyDescent="0.3">
      <c r="A60" s="52">
        <v>204</v>
      </c>
      <c r="B60" s="52">
        <v>2</v>
      </c>
      <c r="C60" s="52">
        <v>84</v>
      </c>
      <c r="D60" s="52">
        <v>2</v>
      </c>
      <c r="E60" s="52">
        <v>1</v>
      </c>
      <c r="F60" s="52">
        <v>2</v>
      </c>
      <c r="G60" s="52">
        <v>17</v>
      </c>
      <c r="H60" s="52">
        <v>17</v>
      </c>
      <c r="I60" s="52">
        <v>4</v>
      </c>
      <c r="J60" s="52">
        <v>4</v>
      </c>
      <c r="K60" s="52">
        <v>6</v>
      </c>
      <c r="L60" s="52">
        <v>97.02</v>
      </c>
      <c r="M60" s="60">
        <v>147.12</v>
      </c>
      <c r="N60" s="54">
        <v>49</v>
      </c>
      <c r="O60" s="54">
        <v>119</v>
      </c>
      <c r="P60" s="52">
        <v>2</v>
      </c>
      <c r="Q60" s="54" t="s">
        <v>62</v>
      </c>
      <c r="R60" s="62">
        <v>0</v>
      </c>
      <c r="S60" s="56">
        <v>50.100000000000009</v>
      </c>
      <c r="T60" s="56">
        <v>51.63883735312308</v>
      </c>
      <c r="U60" s="56">
        <v>70</v>
      </c>
      <c r="V60" s="56">
        <v>142.85714285714286</v>
      </c>
      <c r="W60" s="56">
        <v>-48.019999999999996</v>
      </c>
    </row>
    <row r="61" spans="1:23" s="57" customFormat="1" x14ac:dyDescent="0.3">
      <c r="A61" s="52">
        <v>212</v>
      </c>
      <c r="B61" s="52">
        <v>2</v>
      </c>
      <c r="C61" s="52">
        <v>66</v>
      </c>
      <c r="D61" s="52">
        <v>1</v>
      </c>
      <c r="E61" s="52">
        <v>2</v>
      </c>
      <c r="F61" s="52">
        <v>9.1999999999999993</v>
      </c>
      <c r="G61" s="52">
        <v>9</v>
      </c>
      <c r="H61" s="52">
        <v>5</v>
      </c>
      <c r="I61" s="52">
        <v>4</v>
      </c>
      <c r="J61" s="52">
        <v>3</v>
      </c>
      <c r="K61" s="52">
        <v>2</v>
      </c>
      <c r="L61" s="52">
        <v>13.35</v>
      </c>
      <c r="M61" s="60">
        <v>26.51</v>
      </c>
      <c r="N61" s="52">
        <v>18</v>
      </c>
      <c r="O61" s="52">
        <v>14</v>
      </c>
      <c r="P61" s="52">
        <v>2</v>
      </c>
      <c r="Q61" s="54" t="s">
        <v>64</v>
      </c>
      <c r="R61" s="62">
        <v>0</v>
      </c>
      <c r="S61" s="56">
        <v>13.160000000000002</v>
      </c>
      <c r="T61" s="56">
        <v>98.576779026217238</v>
      </c>
      <c r="U61" s="56">
        <v>-4</v>
      </c>
      <c r="V61" s="56">
        <v>-22.222222222222221</v>
      </c>
      <c r="W61" s="56">
        <v>4.6500000000000004</v>
      </c>
    </row>
    <row r="62" spans="1:23" s="57" customFormat="1" x14ac:dyDescent="0.3">
      <c r="A62" s="52">
        <v>240</v>
      </c>
      <c r="B62" s="58">
        <v>2</v>
      </c>
      <c r="C62" s="52">
        <v>74</v>
      </c>
      <c r="D62" s="52">
        <v>2</v>
      </c>
      <c r="E62" s="52">
        <v>0</v>
      </c>
      <c r="F62" s="52">
        <v>13.5</v>
      </c>
      <c r="G62" s="52">
        <v>3</v>
      </c>
      <c r="H62" s="52">
        <v>1</v>
      </c>
      <c r="I62" s="52">
        <v>2</v>
      </c>
      <c r="J62" s="52">
        <v>1</v>
      </c>
      <c r="K62" s="52">
        <v>2</v>
      </c>
      <c r="L62" s="52">
        <v>5.74</v>
      </c>
      <c r="M62" s="60">
        <v>18.36</v>
      </c>
      <c r="N62" s="54">
        <v>28</v>
      </c>
      <c r="O62" s="54">
        <v>27</v>
      </c>
      <c r="P62" s="52">
        <v>1</v>
      </c>
      <c r="Q62" s="54" t="s">
        <v>73</v>
      </c>
      <c r="R62" s="62">
        <v>0</v>
      </c>
      <c r="S62" s="56">
        <v>12.62</v>
      </c>
      <c r="T62" s="56">
        <v>219.86062717770034</v>
      </c>
      <c r="U62" s="56">
        <v>-1</v>
      </c>
      <c r="V62" s="56">
        <v>-3.5714285714285712</v>
      </c>
      <c r="W62" s="56">
        <v>22.259999999999998</v>
      </c>
    </row>
    <row r="63" spans="1:23" s="57" customFormat="1" x14ac:dyDescent="0.3">
      <c r="A63" s="52">
        <v>244</v>
      </c>
      <c r="B63" s="52">
        <v>2</v>
      </c>
      <c r="C63" s="52">
        <v>74</v>
      </c>
      <c r="D63" s="52">
        <v>1</v>
      </c>
      <c r="E63" s="52">
        <v>1</v>
      </c>
      <c r="F63" s="52">
        <v>2</v>
      </c>
      <c r="G63" s="52">
        <v>5</v>
      </c>
      <c r="H63" s="52">
        <v>3</v>
      </c>
      <c r="I63" s="52">
        <v>1</v>
      </c>
      <c r="J63" s="52">
        <v>1</v>
      </c>
      <c r="K63" s="52">
        <v>2</v>
      </c>
      <c r="L63" s="52">
        <v>8.65</v>
      </c>
      <c r="M63" s="60">
        <v>22.59</v>
      </c>
      <c r="N63" s="54">
        <v>20</v>
      </c>
      <c r="O63" s="54">
        <v>18</v>
      </c>
      <c r="P63" s="52">
        <v>2</v>
      </c>
      <c r="Q63" s="54" t="s">
        <v>45</v>
      </c>
      <c r="R63" s="70">
        <v>0</v>
      </c>
      <c r="S63" s="56">
        <v>13.94</v>
      </c>
      <c r="T63" s="56">
        <v>161.15606936416185</v>
      </c>
      <c r="U63" s="56">
        <v>-2</v>
      </c>
      <c r="V63" s="56">
        <v>-10</v>
      </c>
      <c r="W63" s="56">
        <v>11.35</v>
      </c>
    </row>
    <row r="64" spans="1:23" s="57" customFormat="1" x14ac:dyDescent="0.3">
      <c r="A64" s="52">
        <v>246</v>
      </c>
      <c r="B64" s="52">
        <v>2</v>
      </c>
      <c r="C64" s="52">
        <v>85</v>
      </c>
      <c r="D64" s="52">
        <v>1</v>
      </c>
      <c r="E64" s="52">
        <v>0</v>
      </c>
      <c r="F64" s="52">
        <v>8.1</v>
      </c>
      <c r="G64" s="52">
        <v>20</v>
      </c>
      <c r="H64" s="52">
        <v>13</v>
      </c>
      <c r="I64" s="52">
        <v>5</v>
      </c>
      <c r="J64" s="52">
        <v>3</v>
      </c>
      <c r="K64" s="52">
        <v>5</v>
      </c>
      <c r="L64" s="52">
        <v>80.760000000000005</v>
      </c>
      <c r="M64" s="60">
        <v>93.3</v>
      </c>
      <c r="N64" s="54">
        <v>58</v>
      </c>
      <c r="O64" s="54">
        <v>51</v>
      </c>
      <c r="P64" s="52">
        <v>1</v>
      </c>
      <c r="Q64" s="54" t="s">
        <v>77</v>
      </c>
      <c r="R64" s="70">
        <v>0</v>
      </c>
      <c r="S64" s="56">
        <v>12.539999999999992</v>
      </c>
      <c r="T64" s="56">
        <v>15.527488855869231</v>
      </c>
      <c r="U64" s="56">
        <v>-7</v>
      </c>
      <c r="V64" s="56">
        <v>-12.068965517241379</v>
      </c>
      <c r="W64" s="56">
        <v>-22.760000000000005</v>
      </c>
    </row>
    <row r="65" spans="1:23" s="57" customFormat="1" x14ac:dyDescent="0.3">
      <c r="A65" s="52">
        <v>248</v>
      </c>
      <c r="B65" s="52">
        <v>2</v>
      </c>
      <c r="C65" s="52">
        <v>76</v>
      </c>
      <c r="D65" s="52">
        <v>2</v>
      </c>
      <c r="E65" s="52">
        <v>0</v>
      </c>
      <c r="F65" s="52">
        <v>15.2</v>
      </c>
      <c r="G65" s="52">
        <v>16</v>
      </c>
      <c r="H65" s="52">
        <v>16</v>
      </c>
      <c r="I65" s="52">
        <v>5</v>
      </c>
      <c r="J65" s="52">
        <v>5</v>
      </c>
      <c r="K65" s="52">
        <v>6</v>
      </c>
      <c r="L65" s="52">
        <v>231.36</v>
      </c>
      <c r="M65" s="60">
        <v>324.01</v>
      </c>
      <c r="N65" s="54">
        <v>112</v>
      </c>
      <c r="O65" s="54">
        <v>0</v>
      </c>
      <c r="P65" s="52">
        <v>1</v>
      </c>
      <c r="Q65" s="54" t="s">
        <v>78</v>
      </c>
      <c r="R65" s="62">
        <v>0</v>
      </c>
      <c r="S65" s="56">
        <v>92.649999999999977</v>
      </c>
      <c r="T65" s="56">
        <v>40.045816044260015</v>
      </c>
      <c r="U65" s="56">
        <v>-112</v>
      </c>
      <c r="V65" s="56">
        <v>-100</v>
      </c>
      <c r="W65" s="56">
        <v>-119.36000000000001</v>
      </c>
    </row>
    <row r="66" spans="1:23" s="57" customFormat="1" x14ac:dyDescent="0.3">
      <c r="A66" s="52">
        <v>250</v>
      </c>
      <c r="B66" s="58">
        <v>2</v>
      </c>
      <c r="C66" s="52">
        <v>67</v>
      </c>
      <c r="D66" s="52">
        <v>1</v>
      </c>
      <c r="E66" s="52">
        <v>0</v>
      </c>
      <c r="F66" s="52">
        <v>2.2000000000000002</v>
      </c>
      <c r="G66" s="52">
        <v>3</v>
      </c>
      <c r="H66" s="52">
        <v>2</v>
      </c>
      <c r="I66" s="52">
        <v>3</v>
      </c>
      <c r="J66" s="52">
        <v>2</v>
      </c>
      <c r="K66" s="52">
        <v>2</v>
      </c>
      <c r="L66" s="52">
        <v>42.63</v>
      </c>
      <c r="M66" s="60">
        <v>72.150000000000006</v>
      </c>
      <c r="N66" s="54">
        <v>22</v>
      </c>
      <c r="O66" s="54">
        <v>16</v>
      </c>
      <c r="P66" s="52">
        <v>2</v>
      </c>
      <c r="Q66" s="54" t="s">
        <v>79</v>
      </c>
      <c r="R66" s="62">
        <v>0</v>
      </c>
      <c r="S66" s="56">
        <v>29.520000000000003</v>
      </c>
      <c r="T66" s="56">
        <v>69.247009148486981</v>
      </c>
      <c r="U66" s="56">
        <v>-6</v>
      </c>
      <c r="V66" s="56">
        <v>-27.27272727272727</v>
      </c>
      <c r="W66" s="56">
        <v>-20.630000000000003</v>
      </c>
    </row>
    <row r="67" spans="1:23" s="57" customFormat="1" x14ac:dyDescent="0.3">
      <c r="A67" s="52">
        <v>295</v>
      </c>
      <c r="B67" s="52">
        <v>2</v>
      </c>
      <c r="C67" s="52">
        <v>69</v>
      </c>
      <c r="D67" s="52">
        <v>1</v>
      </c>
      <c r="E67" s="52">
        <v>0</v>
      </c>
      <c r="F67" s="52">
        <v>12.3</v>
      </c>
      <c r="G67" s="52">
        <v>6</v>
      </c>
      <c r="H67" s="52">
        <v>4</v>
      </c>
      <c r="I67" s="52">
        <v>3</v>
      </c>
      <c r="J67" s="52">
        <v>2</v>
      </c>
      <c r="K67" s="52">
        <v>6</v>
      </c>
      <c r="L67" s="52">
        <v>41.5</v>
      </c>
      <c r="M67" s="60">
        <v>60.18</v>
      </c>
      <c r="N67" s="54">
        <v>16</v>
      </c>
      <c r="O67" s="54">
        <v>21</v>
      </c>
      <c r="P67" s="52">
        <v>1</v>
      </c>
      <c r="Q67" s="54" t="s">
        <v>55</v>
      </c>
      <c r="R67" s="62">
        <v>0</v>
      </c>
      <c r="S67" s="56">
        <v>18.68</v>
      </c>
      <c r="T67" s="56">
        <v>45.012048192771083</v>
      </c>
      <c r="U67" s="56">
        <v>5</v>
      </c>
      <c r="V67" s="56">
        <v>31.25</v>
      </c>
      <c r="W67" s="56">
        <v>-25.5</v>
      </c>
    </row>
    <row r="68" spans="1:23" s="57" customFormat="1" x14ac:dyDescent="0.3">
      <c r="A68" s="52">
        <v>323</v>
      </c>
      <c r="B68" s="52">
        <v>2</v>
      </c>
      <c r="C68" s="52">
        <v>88</v>
      </c>
      <c r="D68" s="52">
        <v>2</v>
      </c>
      <c r="E68" s="52">
        <v>0</v>
      </c>
      <c r="F68" s="52">
        <v>12.9</v>
      </c>
      <c r="G68" s="52">
        <v>13</v>
      </c>
      <c r="H68" s="52">
        <v>13</v>
      </c>
      <c r="I68" s="52">
        <v>5</v>
      </c>
      <c r="J68" s="52">
        <v>5</v>
      </c>
      <c r="K68" s="52">
        <v>5</v>
      </c>
      <c r="L68" s="52">
        <v>8.94</v>
      </c>
      <c r="M68" s="60">
        <v>45.95</v>
      </c>
      <c r="N68" s="54">
        <v>70</v>
      </c>
      <c r="O68" s="54">
        <v>31</v>
      </c>
      <c r="P68" s="52">
        <v>1</v>
      </c>
      <c r="Q68" s="54" t="s">
        <v>24</v>
      </c>
      <c r="R68" s="62">
        <v>0</v>
      </c>
      <c r="S68" s="56">
        <v>37.010000000000005</v>
      </c>
      <c r="T68" s="56">
        <v>413.98210290827751</v>
      </c>
      <c r="U68" s="56">
        <v>-39</v>
      </c>
      <c r="V68" s="56">
        <v>-55.714285714285715</v>
      </c>
      <c r="W68" s="56">
        <v>61.06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</vt:lpstr>
      <vt:lpstr>non_recan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Villringer, Kersten</dc:creator>
  <cp:lastModifiedBy>Villringer, Kersten</cp:lastModifiedBy>
  <dcterms:created xsi:type="dcterms:W3CDTF">2018-05-08T07:03:40Z</dcterms:created>
  <dcterms:modified xsi:type="dcterms:W3CDTF">2018-05-09T09:24:57Z</dcterms:modified>
</cp:coreProperties>
</file>