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G\AG-CSB_NeuroRad\villrink\Carmela\"/>
    </mc:Choice>
  </mc:AlternateContent>
  <bookViews>
    <workbookView xWindow="0" yWindow="0" windowWidth="17976" windowHeight="6972"/>
  </bookViews>
  <sheets>
    <sheet name="ICA,M1,P1,BA" sheetId="1" r:id="rId1"/>
    <sheet name="M2-4,P2-3,VA,SCA,PICA" sheetId="2" r:id="rId2"/>
    <sheet name="ICA,M1-2,P1-2,BA,A2" sheetId="3" r:id="rId3"/>
    <sheet name="M3-4,P3,SCA,PICA;V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3" i="4" l="1"/>
  <c r="W53" i="4"/>
  <c r="X53" i="4" s="1"/>
  <c r="U53" i="4"/>
  <c r="V53" i="4" s="1"/>
  <c r="Y52" i="4"/>
  <c r="W52" i="4"/>
  <c r="X52" i="4" s="1"/>
  <c r="U52" i="4"/>
  <c r="V52" i="4" s="1"/>
  <c r="Y51" i="4"/>
  <c r="W51" i="4"/>
  <c r="X51" i="4" s="1"/>
  <c r="U51" i="4"/>
  <c r="V51" i="4" s="1"/>
  <c r="Y50" i="4"/>
  <c r="W50" i="4"/>
  <c r="X50" i="4" s="1"/>
  <c r="U50" i="4"/>
  <c r="V50" i="4" s="1"/>
  <c r="Y49" i="4"/>
  <c r="W49" i="4"/>
  <c r="X49" i="4" s="1"/>
  <c r="U49" i="4"/>
  <c r="V49" i="4" s="1"/>
  <c r="Y48" i="4"/>
  <c r="W48" i="4"/>
  <c r="X48" i="4" s="1"/>
  <c r="U48" i="4"/>
  <c r="V48" i="4" s="1"/>
  <c r="Y47" i="4"/>
  <c r="W47" i="4"/>
  <c r="X47" i="4" s="1"/>
  <c r="U47" i="4"/>
  <c r="V47" i="4" s="1"/>
  <c r="Y46" i="4"/>
  <c r="W46" i="4"/>
  <c r="X46" i="4" s="1"/>
  <c r="U46" i="4"/>
  <c r="V46" i="4" s="1"/>
  <c r="Y45" i="4"/>
  <c r="W45" i="4"/>
  <c r="X45" i="4" s="1"/>
  <c r="U45" i="4"/>
  <c r="V45" i="4" s="1"/>
  <c r="Y44" i="4"/>
  <c r="W44" i="4"/>
  <c r="X44" i="4" s="1"/>
  <c r="U44" i="4"/>
  <c r="V44" i="4" s="1"/>
  <c r="Y43" i="4"/>
  <c r="W43" i="4"/>
  <c r="X43" i="4" s="1"/>
  <c r="U43" i="4"/>
  <c r="V43" i="4" s="1"/>
  <c r="Y42" i="4"/>
  <c r="W42" i="4"/>
  <c r="X42" i="4" s="1"/>
  <c r="U42" i="4"/>
  <c r="V42" i="4" s="1"/>
  <c r="Y41" i="4"/>
  <c r="W41" i="4"/>
  <c r="X41" i="4" s="1"/>
  <c r="U41" i="4"/>
  <c r="V41" i="4" s="1"/>
  <c r="Y40" i="4"/>
  <c r="W40" i="4"/>
  <c r="X40" i="4" s="1"/>
  <c r="U40" i="4"/>
  <c r="V40" i="4" s="1"/>
  <c r="Y39" i="4"/>
  <c r="W39" i="4"/>
  <c r="X39" i="4" s="1"/>
  <c r="U39" i="4"/>
  <c r="V39" i="4" s="1"/>
  <c r="Y38" i="4"/>
  <c r="W38" i="4"/>
  <c r="X38" i="4" s="1"/>
  <c r="U38" i="4"/>
  <c r="V38" i="4" s="1"/>
  <c r="Y37" i="4"/>
  <c r="W37" i="4"/>
  <c r="X37" i="4" s="1"/>
  <c r="U37" i="4"/>
  <c r="V37" i="4" s="1"/>
  <c r="Y36" i="4"/>
  <c r="W36" i="4"/>
  <c r="X36" i="4" s="1"/>
  <c r="U36" i="4"/>
  <c r="V36" i="4" s="1"/>
  <c r="Y35" i="4"/>
  <c r="W35" i="4"/>
  <c r="X35" i="4" s="1"/>
  <c r="U35" i="4"/>
  <c r="V35" i="4" s="1"/>
  <c r="Y34" i="4"/>
  <c r="W34" i="4"/>
  <c r="X34" i="4" s="1"/>
  <c r="U34" i="4"/>
  <c r="V34" i="4" s="1"/>
  <c r="Y33" i="4"/>
  <c r="W33" i="4"/>
  <c r="X33" i="4" s="1"/>
  <c r="U33" i="4"/>
  <c r="V33" i="4" s="1"/>
  <c r="Y32" i="4"/>
  <c r="W32" i="4"/>
  <c r="X32" i="4" s="1"/>
  <c r="U32" i="4"/>
  <c r="V32" i="4" s="1"/>
  <c r="Y31" i="4"/>
  <c r="W31" i="4"/>
  <c r="X31" i="4" s="1"/>
  <c r="U31" i="4"/>
  <c r="V31" i="4" s="1"/>
  <c r="Y30" i="4"/>
  <c r="W30" i="4"/>
  <c r="X30" i="4" s="1"/>
  <c r="U30" i="4"/>
  <c r="V30" i="4" s="1"/>
  <c r="Y29" i="4"/>
  <c r="W29" i="4"/>
  <c r="X29" i="4" s="1"/>
  <c r="U29" i="4"/>
  <c r="V29" i="4" s="1"/>
  <c r="Y28" i="4"/>
  <c r="W28" i="4"/>
  <c r="X28" i="4" s="1"/>
  <c r="U28" i="4"/>
  <c r="V28" i="4" s="1"/>
  <c r="Y27" i="4"/>
  <c r="W27" i="4"/>
  <c r="X27" i="4" s="1"/>
  <c r="U27" i="4"/>
  <c r="V27" i="4" s="1"/>
  <c r="Y26" i="4"/>
  <c r="W26" i="4"/>
  <c r="X26" i="4" s="1"/>
  <c r="U26" i="4"/>
  <c r="V26" i="4" s="1"/>
  <c r="Y25" i="4"/>
  <c r="W25" i="4"/>
  <c r="X25" i="4" s="1"/>
  <c r="U25" i="4"/>
  <c r="V25" i="4" s="1"/>
  <c r="Y24" i="4"/>
  <c r="W24" i="4"/>
  <c r="X24" i="4" s="1"/>
  <c r="U24" i="4"/>
  <c r="V24" i="4" s="1"/>
  <c r="Y23" i="4"/>
  <c r="W23" i="4"/>
  <c r="X23" i="4" s="1"/>
  <c r="U23" i="4"/>
  <c r="V23" i="4" s="1"/>
  <c r="Y22" i="4"/>
  <c r="W22" i="4"/>
  <c r="X22" i="4" s="1"/>
  <c r="U22" i="4"/>
  <c r="V22" i="4" s="1"/>
  <c r="Y21" i="4"/>
  <c r="W21" i="4"/>
  <c r="X21" i="4" s="1"/>
  <c r="U21" i="4"/>
  <c r="V21" i="4" s="1"/>
  <c r="Y20" i="4"/>
  <c r="W20" i="4"/>
  <c r="X20" i="4" s="1"/>
  <c r="U20" i="4"/>
  <c r="V20" i="4" s="1"/>
  <c r="Y19" i="4"/>
  <c r="W19" i="4"/>
  <c r="X19" i="4" s="1"/>
  <c r="U19" i="4"/>
  <c r="V19" i="4" s="1"/>
  <c r="Y18" i="4"/>
  <c r="W18" i="4"/>
  <c r="X18" i="4" s="1"/>
  <c r="U18" i="4"/>
  <c r="V18" i="4" s="1"/>
  <c r="Y17" i="4"/>
  <c r="W17" i="4"/>
  <c r="X17" i="4" s="1"/>
  <c r="U17" i="4"/>
  <c r="V17" i="4" s="1"/>
  <c r="Y16" i="4"/>
  <c r="W16" i="4"/>
  <c r="X16" i="4" s="1"/>
  <c r="U16" i="4"/>
  <c r="V16" i="4" s="1"/>
  <c r="Y15" i="4"/>
  <c r="W15" i="4"/>
  <c r="X15" i="4" s="1"/>
  <c r="U15" i="4"/>
  <c r="V15" i="4" s="1"/>
  <c r="Y14" i="4"/>
  <c r="W14" i="4"/>
  <c r="X14" i="4" s="1"/>
  <c r="U14" i="4"/>
  <c r="V14" i="4" s="1"/>
  <c r="Y13" i="4"/>
  <c r="W13" i="4"/>
  <c r="X13" i="4" s="1"/>
  <c r="U13" i="4"/>
  <c r="V13" i="4" s="1"/>
  <c r="Y12" i="4"/>
  <c r="W12" i="4"/>
  <c r="X12" i="4" s="1"/>
  <c r="U12" i="4"/>
  <c r="V12" i="4" s="1"/>
  <c r="Y11" i="4"/>
  <c r="W11" i="4"/>
  <c r="X11" i="4" s="1"/>
  <c r="U11" i="4"/>
  <c r="V11" i="4" s="1"/>
  <c r="Y10" i="4"/>
  <c r="W10" i="4"/>
  <c r="X10" i="4" s="1"/>
  <c r="U10" i="4"/>
  <c r="V10" i="4" s="1"/>
  <c r="Y9" i="4"/>
  <c r="W9" i="4"/>
  <c r="X9" i="4" s="1"/>
  <c r="U9" i="4"/>
  <c r="V9" i="4" s="1"/>
  <c r="Y8" i="4"/>
  <c r="W8" i="4"/>
  <c r="X8" i="4" s="1"/>
  <c r="U8" i="4"/>
  <c r="V8" i="4" s="1"/>
  <c r="Y7" i="4"/>
  <c r="W7" i="4"/>
  <c r="X7" i="4" s="1"/>
  <c r="U7" i="4"/>
  <c r="Y6" i="4"/>
  <c r="W6" i="4"/>
  <c r="X6" i="4" s="1"/>
  <c r="U6" i="4"/>
  <c r="V6" i="4" s="1"/>
  <c r="Y5" i="4"/>
  <c r="W5" i="4"/>
  <c r="X5" i="4" s="1"/>
  <c r="U5" i="4"/>
  <c r="V5" i="4" s="1"/>
  <c r="Y4" i="4"/>
  <c r="W4" i="4"/>
  <c r="X4" i="4" s="1"/>
  <c r="U4" i="4"/>
  <c r="V4" i="4" s="1"/>
  <c r="Y3" i="4"/>
  <c r="W3" i="4"/>
  <c r="X3" i="4" s="1"/>
  <c r="U3" i="4"/>
  <c r="V3" i="4" s="1"/>
  <c r="Y2" i="4"/>
  <c r="W2" i="4"/>
  <c r="X2" i="4" s="1"/>
  <c r="U2" i="4"/>
  <c r="V2" i="4" s="1"/>
  <c r="Y135" i="3"/>
  <c r="W135" i="3"/>
  <c r="X135" i="3" s="1"/>
  <c r="U135" i="3"/>
  <c r="V135" i="3" s="1"/>
  <c r="Y134" i="3"/>
  <c r="W134" i="3"/>
  <c r="X134" i="3" s="1"/>
  <c r="U134" i="3"/>
  <c r="V134" i="3" s="1"/>
  <c r="Y133" i="3"/>
  <c r="W133" i="3"/>
  <c r="X133" i="3" s="1"/>
  <c r="U133" i="3"/>
  <c r="V133" i="3" s="1"/>
  <c r="Y132" i="3"/>
  <c r="W132" i="3"/>
  <c r="X132" i="3" s="1"/>
  <c r="U132" i="3"/>
  <c r="V132" i="3" s="1"/>
  <c r="Y131" i="3"/>
  <c r="W131" i="3"/>
  <c r="X131" i="3" s="1"/>
  <c r="U131" i="3"/>
  <c r="V131" i="3" s="1"/>
  <c r="Y130" i="3"/>
  <c r="W130" i="3"/>
  <c r="X130" i="3" s="1"/>
  <c r="U130" i="3"/>
  <c r="V130" i="3" s="1"/>
  <c r="Y129" i="3"/>
  <c r="W129" i="3"/>
  <c r="X129" i="3" s="1"/>
  <c r="U129" i="3"/>
  <c r="V129" i="3" s="1"/>
  <c r="Y128" i="3"/>
  <c r="W128" i="3"/>
  <c r="X128" i="3" s="1"/>
  <c r="U128" i="3"/>
  <c r="V128" i="3" s="1"/>
  <c r="Y127" i="3"/>
  <c r="W127" i="3"/>
  <c r="X127" i="3" s="1"/>
  <c r="U127" i="3"/>
  <c r="V127" i="3" s="1"/>
  <c r="Y126" i="3"/>
  <c r="W126" i="3"/>
  <c r="X126" i="3" s="1"/>
  <c r="U126" i="3"/>
  <c r="V126" i="3" s="1"/>
  <c r="Y125" i="3"/>
  <c r="W125" i="3"/>
  <c r="X125" i="3" s="1"/>
  <c r="U125" i="3"/>
  <c r="V125" i="3" s="1"/>
  <c r="Y124" i="3"/>
  <c r="W124" i="3"/>
  <c r="X124" i="3" s="1"/>
  <c r="U124" i="3"/>
  <c r="V124" i="3" s="1"/>
  <c r="Y123" i="3"/>
  <c r="W123" i="3"/>
  <c r="X123" i="3" s="1"/>
  <c r="U123" i="3"/>
  <c r="V123" i="3" s="1"/>
  <c r="Y122" i="3"/>
  <c r="W122" i="3"/>
  <c r="X122" i="3" s="1"/>
  <c r="U122" i="3"/>
  <c r="V122" i="3" s="1"/>
  <c r="Y121" i="3"/>
  <c r="W121" i="3"/>
  <c r="X121" i="3" s="1"/>
  <c r="U121" i="3"/>
  <c r="V121" i="3" s="1"/>
  <c r="Y120" i="3"/>
  <c r="W120" i="3"/>
  <c r="X120" i="3" s="1"/>
  <c r="U120" i="3"/>
  <c r="V120" i="3" s="1"/>
  <c r="Y119" i="3"/>
  <c r="W119" i="3"/>
  <c r="X119" i="3" s="1"/>
  <c r="U119" i="3"/>
  <c r="V119" i="3" s="1"/>
  <c r="Y118" i="3"/>
  <c r="W118" i="3"/>
  <c r="X118" i="3" s="1"/>
  <c r="U118" i="3"/>
  <c r="V118" i="3" s="1"/>
  <c r="Y117" i="3"/>
  <c r="W117" i="3"/>
  <c r="X117" i="3" s="1"/>
  <c r="U117" i="3"/>
  <c r="V117" i="3" s="1"/>
  <c r="Y116" i="3"/>
  <c r="W116" i="3"/>
  <c r="X116" i="3" s="1"/>
  <c r="U116" i="3"/>
  <c r="V116" i="3" s="1"/>
  <c r="Y115" i="3"/>
  <c r="W115" i="3"/>
  <c r="X115" i="3" s="1"/>
  <c r="U115" i="3"/>
  <c r="V115" i="3" s="1"/>
  <c r="Y114" i="3"/>
  <c r="W114" i="3"/>
  <c r="X114" i="3" s="1"/>
  <c r="U114" i="3"/>
  <c r="V114" i="3" s="1"/>
  <c r="Y113" i="3"/>
  <c r="W113" i="3"/>
  <c r="X113" i="3" s="1"/>
  <c r="U113" i="3"/>
  <c r="V113" i="3" s="1"/>
  <c r="Y112" i="3"/>
  <c r="W112" i="3"/>
  <c r="X112" i="3" s="1"/>
  <c r="U112" i="3"/>
  <c r="V112" i="3" s="1"/>
  <c r="Y111" i="3"/>
  <c r="W111" i="3"/>
  <c r="X111" i="3" s="1"/>
  <c r="U111" i="3"/>
  <c r="V111" i="3" s="1"/>
  <c r="Y110" i="3"/>
  <c r="W110" i="3"/>
  <c r="X110" i="3" s="1"/>
  <c r="U110" i="3"/>
  <c r="V110" i="3" s="1"/>
  <c r="Y109" i="3"/>
  <c r="W109" i="3"/>
  <c r="X109" i="3" s="1"/>
  <c r="U109" i="3"/>
  <c r="V109" i="3" s="1"/>
  <c r="Y108" i="3"/>
  <c r="W108" i="3"/>
  <c r="X108" i="3" s="1"/>
  <c r="U108" i="3"/>
  <c r="V108" i="3" s="1"/>
  <c r="Y107" i="3"/>
  <c r="W107" i="3"/>
  <c r="X107" i="3" s="1"/>
  <c r="U107" i="3"/>
  <c r="V107" i="3" s="1"/>
  <c r="Y106" i="3"/>
  <c r="W106" i="3"/>
  <c r="X106" i="3" s="1"/>
  <c r="U106" i="3"/>
  <c r="V106" i="3" s="1"/>
  <c r="Y105" i="3"/>
  <c r="W105" i="3"/>
  <c r="X105" i="3" s="1"/>
  <c r="U105" i="3"/>
  <c r="V105" i="3" s="1"/>
  <c r="Y104" i="3"/>
  <c r="W104" i="3"/>
  <c r="X104" i="3" s="1"/>
  <c r="U104" i="3"/>
  <c r="Y103" i="3"/>
  <c r="W103" i="3"/>
  <c r="X103" i="3" s="1"/>
  <c r="U103" i="3"/>
  <c r="V103" i="3" s="1"/>
  <c r="Y102" i="3"/>
  <c r="W102" i="3"/>
  <c r="X102" i="3" s="1"/>
  <c r="U102" i="3"/>
  <c r="V102" i="3" s="1"/>
  <c r="Y101" i="3"/>
  <c r="W101" i="3"/>
  <c r="X101" i="3" s="1"/>
  <c r="U101" i="3"/>
  <c r="V101" i="3" s="1"/>
  <c r="Y100" i="3"/>
  <c r="W100" i="3"/>
  <c r="X100" i="3" s="1"/>
  <c r="U100" i="3"/>
  <c r="V100" i="3" s="1"/>
  <c r="Y99" i="3"/>
  <c r="W99" i="3"/>
  <c r="X99" i="3" s="1"/>
  <c r="U99" i="3"/>
  <c r="V99" i="3" s="1"/>
  <c r="Y98" i="3"/>
  <c r="W98" i="3"/>
  <c r="X98" i="3" s="1"/>
  <c r="U98" i="3"/>
  <c r="V98" i="3" s="1"/>
  <c r="Y97" i="3"/>
  <c r="W97" i="3"/>
  <c r="X97" i="3" s="1"/>
  <c r="U97" i="3"/>
  <c r="V97" i="3" s="1"/>
  <c r="Y96" i="3"/>
  <c r="W96" i="3"/>
  <c r="X96" i="3" s="1"/>
  <c r="U96" i="3"/>
  <c r="V96" i="3" s="1"/>
  <c r="Y95" i="3"/>
  <c r="W95" i="3"/>
  <c r="X95" i="3" s="1"/>
  <c r="U95" i="3"/>
  <c r="V95" i="3" s="1"/>
  <c r="Y94" i="3"/>
  <c r="W94" i="3"/>
  <c r="X94" i="3" s="1"/>
  <c r="U94" i="3"/>
  <c r="V94" i="3" s="1"/>
  <c r="Y93" i="3"/>
  <c r="W93" i="3"/>
  <c r="X93" i="3" s="1"/>
  <c r="U93" i="3"/>
  <c r="V93" i="3" s="1"/>
  <c r="Y92" i="3"/>
  <c r="W92" i="3"/>
  <c r="X92" i="3" s="1"/>
  <c r="U92" i="3"/>
  <c r="V92" i="3" s="1"/>
  <c r="Y91" i="3"/>
  <c r="W91" i="3"/>
  <c r="X91" i="3" s="1"/>
  <c r="U91" i="3"/>
  <c r="V91" i="3" s="1"/>
  <c r="Y90" i="3"/>
  <c r="W90" i="3"/>
  <c r="X90" i="3" s="1"/>
  <c r="U90" i="3"/>
  <c r="V90" i="3" s="1"/>
  <c r="Y89" i="3"/>
  <c r="W89" i="3"/>
  <c r="X89" i="3" s="1"/>
  <c r="U89" i="3"/>
  <c r="V89" i="3" s="1"/>
  <c r="Y88" i="3"/>
  <c r="W88" i="3"/>
  <c r="X88" i="3" s="1"/>
  <c r="U88" i="3"/>
  <c r="V88" i="3" s="1"/>
  <c r="Y87" i="3"/>
  <c r="W87" i="3"/>
  <c r="X87" i="3" s="1"/>
  <c r="U87" i="3"/>
  <c r="V87" i="3" s="1"/>
  <c r="Y86" i="3"/>
  <c r="W86" i="3"/>
  <c r="X86" i="3" s="1"/>
  <c r="U86" i="3"/>
  <c r="V86" i="3" s="1"/>
  <c r="Y85" i="3"/>
  <c r="W85" i="3"/>
  <c r="X85" i="3" s="1"/>
  <c r="U85" i="3"/>
  <c r="V85" i="3" s="1"/>
  <c r="Y84" i="3"/>
  <c r="W84" i="3"/>
  <c r="X84" i="3" s="1"/>
  <c r="U84" i="3"/>
  <c r="V84" i="3" s="1"/>
  <c r="Y83" i="3"/>
  <c r="W83" i="3"/>
  <c r="X83" i="3" s="1"/>
  <c r="U83" i="3"/>
  <c r="V83" i="3" s="1"/>
  <c r="Y82" i="3"/>
  <c r="W82" i="3"/>
  <c r="X82" i="3" s="1"/>
  <c r="U82" i="3"/>
  <c r="V82" i="3" s="1"/>
  <c r="Y81" i="3"/>
  <c r="W81" i="3"/>
  <c r="X81" i="3" s="1"/>
  <c r="U81" i="3"/>
  <c r="V81" i="3" s="1"/>
  <c r="Y80" i="3"/>
  <c r="W80" i="3"/>
  <c r="X80" i="3" s="1"/>
  <c r="U80" i="3"/>
  <c r="V80" i="3" s="1"/>
  <c r="Y79" i="3"/>
  <c r="W79" i="3"/>
  <c r="X79" i="3" s="1"/>
  <c r="U79" i="3"/>
  <c r="V79" i="3" s="1"/>
  <c r="Y78" i="3"/>
  <c r="W78" i="3"/>
  <c r="X78" i="3" s="1"/>
  <c r="U78" i="3"/>
  <c r="V78" i="3" s="1"/>
  <c r="Y77" i="3"/>
  <c r="W77" i="3"/>
  <c r="X77" i="3" s="1"/>
  <c r="U77" i="3"/>
  <c r="V77" i="3" s="1"/>
  <c r="Y76" i="3"/>
  <c r="W76" i="3"/>
  <c r="X76" i="3" s="1"/>
  <c r="U76" i="3"/>
  <c r="V76" i="3" s="1"/>
  <c r="Y75" i="3"/>
  <c r="W75" i="3"/>
  <c r="X75" i="3" s="1"/>
  <c r="U75" i="3"/>
  <c r="V75" i="3" s="1"/>
  <c r="Y74" i="3"/>
  <c r="W74" i="3"/>
  <c r="X74" i="3" s="1"/>
  <c r="U74" i="3"/>
  <c r="V74" i="3" s="1"/>
  <c r="Y73" i="3"/>
  <c r="W73" i="3"/>
  <c r="X73" i="3" s="1"/>
  <c r="U73" i="3"/>
  <c r="V73" i="3" s="1"/>
  <c r="Y72" i="3"/>
  <c r="W72" i="3"/>
  <c r="X72" i="3" s="1"/>
  <c r="U72" i="3"/>
  <c r="V72" i="3" s="1"/>
  <c r="Y71" i="3"/>
  <c r="W71" i="3"/>
  <c r="X71" i="3" s="1"/>
  <c r="U71" i="3"/>
  <c r="V71" i="3" s="1"/>
  <c r="Y70" i="3"/>
  <c r="W70" i="3"/>
  <c r="X70" i="3" s="1"/>
  <c r="U70" i="3"/>
  <c r="V70" i="3" s="1"/>
  <c r="Y69" i="3"/>
  <c r="W69" i="3"/>
  <c r="X69" i="3" s="1"/>
  <c r="U69" i="3"/>
  <c r="V69" i="3" s="1"/>
  <c r="Y68" i="3"/>
  <c r="W68" i="3"/>
  <c r="X68" i="3" s="1"/>
  <c r="U68" i="3"/>
  <c r="V68" i="3" s="1"/>
  <c r="Y67" i="3"/>
  <c r="W67" i="3"/>
  <c r="X67" i="3" s="1"/>
  <c r="U67" i="3"/>
  <c r="V67" i="3" s="1"/>
  <c r="Y66" i="3"/>
  <c r="W66" i="3"/>
  <c r="X66" i="3" s="1"/>
  <c r="U66" i="3"/>
  <c r="V66" i="3" s="1"/>
  <c r="Y65" i="3"/>
  <c r="W65" i="3"/>
  <c r="X65" i="3" s="1"/>
  <c r="U65" i="3"/>
  <c r="V65" i="3" s="1"/>
  <c r="Y64" i="3"/>
  <c r="W64" i="3"/>
  <c r="X64" i="3" s="1"/>
  <c r="U64" i="3"/>
  <c r="V64" i="3" s="1"/>
  <c r="Y63" i="3"/>
  <c r="W63" i="3"/>
  <c r="X63" i="3" s="1"/>
  <c r="U63" i="3"/>
  <c r="V63" i="3" s="1"/>
  <c r="Y62" i="3"/>
  <c r="W62" i="3"/>
  <c r="X62" i="3" s="1"/>
  <c r="U62" i="3"/>
  <c r="V62" i="3" s="1"/>
  <c r="Y61" i="3"/>
  <c r="W61" i="3"/>
  <c r="X61" i="3" s="1"/>
  <c r="U61" i="3"/>
  <c r="V61" i="3" s="1"/>
  <c r="Y60" i="3"/>
  <c r="W60" i="3"/>
  <c r="X60" i="3" s="1"/>
  <c r="U60" i="3"/>
  <c r="V60" i="3" s="1"/>
  <c r="Y59" i="3"/>
  <c r="W59" i="3"/>
  <c r="X59" i="3" s="1"/>
  <c r="U59" i="3"/>
  <c r="V59" i="3" s="1"/>
  <c r="Y58" i="3"/>
  <c r="W58" i="3"/>
  <c r="X58" i="3" s="1"/>
  <c r="U58" i="3"/>
  <c r="V58" i="3" s="1"/>
  <c r="Y57" i="3"/>
  <c r="W57" i="3"/>
  <c r="X57" i="3" s="1"/>
  <c r="U57" i="3"/>
  <c r="V57" i="3" s="1"/>
  <c r="Y56" i="3"/>
  <c r="W56" i="3"/>
  <c r="X56" i="3" s="1"/>
  <c r="U56" i="3"/>
  <c r="V56" i="3" s="1"/>
  <c r="Y55" i="3"/>
  <c r="W55" i="3"/>
  <c r="X55" i="3" s="1"/>
  <c r="U55" i="3"/>
  <c r="V55" i="3" s="1"/>
  <c r="Y54" i="3"/>
  <c r="W54" i="3"/>
  <c r="X54" i="3" s="1"/>
  <c r="U54" i="3"/>
  <c r="V54" i="3" s="1"/>
  <c r="Y53" i="3"/>
  <c r="W53" i="3"/>
  <c r="X53" i="3" s="1"/>
  <c r="U53" i="3"/>
  <c r="V53" i="3" s="1"/>
  <c r="Y52" i="3"/>
  <c r="W52" i="3"/>
  <c r="X52" i="3" s="1"/>
  <c r="U52" i="3"/>
  <c r="V52" i="3" s="1"/>
  <c r="Y51" i="3"/>
  <c r="W51" i="3"/>
  <c r="X51" i="3" s="1"/>
  <c r="U51" i="3"/>
  <c r="V51" i="3" s="1"/>
  <c r="Y50" i="3"/>
  <c r="W50" i="3"/>
  <c r="X50" i="3" s="1"/>
  <c r="U50" i="3"/>
  <c r="V50" i="3" s="1"/>
  <c r="Y49" i="3"/>
  <c r="W49" i="3"/>
  <c r="X49" i="3" s="1"/>
  <c r="U49" i="3"/>
  <c r="V49" i="3" s="1"/>
  <c r="Y48" i="3"/>
  <c r="W48" i="3"/>
  <c r="X48" i="3" s="1"/>
  <c r="U48" i="3"/>
  <c r="V48" i="3" s="1"/>
  <c r="Y47" i="3"/>
  <c r="W47" i="3"/>
  <c r="X47" i="3" s="1"/>
  <c r="U47" i="3"/>
  <c r="V47" i="3" s="1"/>
  <c r="Y46" i="3"/>
  <c r="W46" i="3"/>
  <c r="X46" i="3" s="1"/>
  <c r="U46" i="3"/>
  <c r="V46" i="3" s="1"/>
  <c r="Y45" i="3"/>
  <c r="W45" i="3"/>
  <c r="X45" i="3" s="1"/>
  <c r="U45" i="3"/>
  <c r="V45" i="3" s="1"/>
  <c r="Y44" i="3"/>
  <c r="W44" i="3"/>
  <c r="X44" i="3" s="1"/>
  <c r="U44" i="3"/>
  <c r="V44" i="3" s="1"/>
  <c r="Y43" i="3"/>
  <c r="W43" i="3"/>
  <c r="X43" i="3" s="1"/>
  <c r="U43" i="3"/>
  <c r="V43" i="3" s="1"/>
  <c r="Y42" i="3"/>
  <c r="W42" i="3"/>
  <c r="X42" i="3" s="1"/>
  <c r="U42" i="3"/>
  <c r="V42" i="3" s="1"/>
  <c r="Y41" i="3"/>
  <c r="W41" i="3"/>
  <c r="X41" i="3" s="1"/>
  <c r="U41" i="3"/>
  <c r="V41" i="3" s="1"/>
  <c r="Y40" i="3"/>
  <c r="X40" i="3"/>
  <c r="U40" i="3"/>
  <c r="V40" i="3" s="1"/>
  <c r="Y39" i="3"/>
  <c r="W39" i="3"/>
  <c r="X39" i="3" s="1"/>
  <c r="U39" i="3"/>
  <c r="V39" i="3" s="1"/>
  <c r="Y38" i="3"/>
  <c r="W38" i="3"/>
  <c r="X38" i="3" s="1"/>
  <c r="U38" i="3"/>
  <c r="V38" i="3" s="1"/>
  <c r="Y37" i="3"/>
  <c r="W37" i="3"/>
  <c r="X37" i="3" s="1"/>
  <c r="U37" i="3"/>
  <c r="V37" i="3" s="1"/>
  <c r="Y36" i="3"/>
  <c r="W36" i="3"/>
  <c r="X36" i="3" s="1"/>
  <c r="U36" i="3"/>
  <c r="V36" i="3" s="1"/>
  <c r="Y35" i="3"/>
  <c r="W35" i="3"/>
  <c r="X35" i="3" s="1"/>
  <c r="U35" i="3"/>
  <c r="V35" i="3" s="1"/>
  <c r="Y34" i="3"/>
  <c r="W34" i="3"/>
  <c r="X34" i="3" s="1"/>
  <c r="U34" i="3"/>
  <c r="V34" i="3" s="1"/>
  <c r="Y33" i="3"/>
  <c r="W33" i="3"/>
  <c r="X33" i="3" s="1"/>
  <c r="U33" i="3"/>
  <c r="V33" i="3" s="1"/>
  <c r="Y32" i="3"/>
  <c r="W32" i="3"/>
  <c r="X32" i="3" s="1"/>
  <c r="U32" i="3"/>
  <c r="V32" i="3" s="1"/>
  <c r="Y31" i="3"/>
  <c r="W31" i="3"/>
  <c r="X31" i="3" s="1"/>
  <c r="U31" i="3"/>
  <c r="V31" i="3" s="1"/>
  <c r="Y30" i="3"/>
  <c r="W30" i="3"/>
  <c r="X30" i="3" s="1"/>
  <c r="U30" i="3"/>
  <c r="V30" i="3" s="1"/>
  <c r="Y29" i="3"/>
  <c r="W29" i="3"/>
  <c r="X29" i="3" s="1"/>
  <c r="U29" i="3"/>
  <c r="V29" i="3" s="1"/>
  <c r="Y28" i="3"/>
  <c r="W28" i="3"/>
  <c r="X28" i="3" s="1"/>
  <c r="U28" i="3"/>
  <c r="V28" i="3" s="1"/>
  <c r="Y27" i="3"/>
  <c r="W27" i="3"/>
  <c r="X27" i="3" s="1"/>
  <c r="U27" i="3"/>
  <c r="V27" i="3" s="1"/>
  <c r="Y26" i="3"/>
  <c r="W26" i="3"/>
  <c r="X26" i="3" s="1"/>
  <c r="U26" i="3"/>
  <c r="V26" i="3" s="1"/>
  <c r="Y25" i="3"/>
  <c r="W25" i="3"/>
  <c r="X25" i="3" s="1"/>
  <c r="U25" i="3"/>
  <c r="V25" i="3" s="1"/>
  <c r="Y24" i="3"/>
  <c r="W24" i="3"/>
  <c r="X24" i="3" s="1"/>
  <c r="U24" i="3"/>
  <c r="V24" i="3" s="1"/>
  <c r="Y23" i="3"/>
  <c r="W23" i="3"/>
  <c r="X23" i="3" s="1"/>
  <c r="U23" i="3"/>
  <c r="V23" i="3" s="1"/>
  <c r="Y22" i="3"/>
  <c r="W22" i="3"/>
  <c r="X22" i="3" s="1"/>
  <c r="U22" i="3"/>
  <c r="V22" i="3" s="1"/>
  <c r="Y21" i="3"/>
  <c r="W21" i="3"/>
  <c r="X21" i="3" s="1"/>
  <c r="U21" i="3"/>
  <c r="V21" i="3" s="1"/>
  <c r="Y20" i="3"/>
  <c r="W20" i="3"/>
  <c r="X20" i="3" s="1"/>
  <c r="U20" i="3"/>
  <c r="V20" i="3" s="1"/>
  <c r="Y19" i="3"/>
  <c r="W19" i="3"/>
  <c r="X19" i="3" s="1"/>
  <c r="U19" i="3"/>
  <c r="V19" i="3" s="1"/>
  <c r="Y18" i="3"/>
  <c r="W18" i="3"/>
  <c r="X18" i="3" s="1"/>
  <c r="U18" i="3"/>
  <c r="V18" i="3" s="1"/>
  <c r="Y17" i="3"/>
  <c r="W17" i="3"/>
  <c r="X17" i="3" s="1"/>
  <c r="U17" i="3"/>
  <c r="V17" i="3" s="1"/>
  <c r="Y16" i="3"/>
  <c r="W16" i="3"/>
  <c r="X16" i="3" s="1"/>
  <c r="U16" i="3"/>
  <c r="V16" i="3" s="1"/>
  <c r="Y15" i="3"/>
  <c r="W15" i="3"/>
  <c r="X15" i="3" s="1"/>
  <c r="U15" i="3"/>
  <c r="V15" i="3" s="1"/>
  <c r="Y14" i="3"/>
  <c r="W14" i="3"/>
  <c r="X14" i="3" s="1"/>
  <c r="U14" i="3"/>
  <c r="V14" i="3" s="1"/>
  <c r="Y13" i="3"/>
  <c r="W13" i="3"/>
  <c r="X13" i="3" s="1"/>
  <c r="U13" i="3"/>
  <c r="V13" i="3" s="1"/>
  <c r="Y12" i="3"/>
  <c r="W12" i="3"/>
  <c r="X12" i="3" s="1"/>
  <c r="U12" i="3"/>
  <c r="V12" i="3" s="1"/>
  <c r="Y11" i="3"/>
  <c r="W11" i="3"/>
  <c r="X11" i="3" s="1"/>
  <c r="U11" i="3"/>
  <c r="V11" i="3" s="1"/>
  <c r="Y10" i="3"/>
  <c r="W10" i="3"/>
  <c r="X10" i="3" s="1"/>
  <c r="U10" i="3"/>
  <c r="V10" i="3" s="1"/>
  <c r="Y9" i="3"/>
  <c r="W9" i="3"/>
  <c r="X9" i="3" s="1"/>
  <c r="U9" i="3"/>
  <c r="V9" i="3" s="1"/>
  <c r="Y8" i="3"/>
  <c r="W8" i="3"/>
  <c r="X8" i="3" s="1"/>
  <c r="U8" i="3"/>
  <c r="V8" i="3" s="1"/>
  <c r="Y7" i="3"/>
  <c r="W7" i="3"/>
  <c r="X7" i="3" s="1"/>
  <c r="U7" i="3"/>
  <c r="V7" i="3" s="1"/>
  <c r="Y6" i="3"/>
  <c r="W6" i="3"/>
  <c r="X6" i="3" s="1"/>
  <c r="U6" i="3"/>
  <c r="V6" i="3" s="1"/>
  <c r="Y5" i="3"/>
  <c r="W5" i="3"/>
  <c r="X5" i="3" s="1"/>
  <c r="U5" i="3"/>
  <c r="V5" i="3" s="1"/>
  <c r="Y4" i="3"/>
  <c r="W4" i="3"/>
  <c r="X4" i="3" s="1"/>
  <c r="U4" i="3"/>
  <c r="V4" i="3" s="1"/>
  <c r="Y3" i="3"/>
  <c r="W3" i="3"/>
  <c r="X3" i="3" s="1"/>
  <c r="U3" i="3"/>
  <c r="V3" i="3" s="1"/>
  <c r="Y2" i="3"/>
  <c r="W2" i="3"/>
  <c r="X2" i="3" s="1"/>
  <c r="U2" i="3"/>
  <c r="V2" i="3" s="1"/>
  <c r="Y102" i="2"/>
  <c r="W102" i="2"/>
  <c r="X102" i="2" s="1"/>
  <c r="U102" i="2"/>
  <c r="V102" i="2" s="1"/>
  <c r="Y101" i="2"/>
  <c r="W101" i="2"/>
  <c r="X101" i="2" s="1"/>
  <c r="U101" i="2"/>
  <c r="V101" i="2" s="1"/>
  <c r="Y100" i="2"/>
  <c r="W100" i="2"/>
  <c r="X100" i="2" s="1"/>
  <c r="U100" i="2"/>
  <c r="V100" i="2" s="1"/>
  <c r="Y99" i="2"/>
  <c r="W99" i="2"/>
  <c r="X99" i="2" s="1"/>
  <c r="U99" i="2"/>
  <c r="V99" i="2" s="1"/>
  <c r="Y98" i="2"/>
  <c r="W98" i="2"/>
  <c r="X98" i="2" s="1"/>
  <c r="U98" i="2"/>
  <c r="V98" i="2" s="1"/>
  <c r="Y97" i="2"/>
  <c r="W97" i="2"/>
  <c r="X97" i="2" s="1"/>
  <c r="U97" i="2"/>
  <c r="V97" i="2" s="1"/>
  <c r="Y96" i="2"/>
  <c r="W96" i="2"/>
  <c r="X96" i="2" s="1"/>
  <c r="U96" i="2"/>
  <c r="V96" i="2" s="1"/>
  <c r="Y95" i="2"/>
  <c r="W95" i="2"/>
  <c r="X95" i="2" s="1"/>
  <c r="U95" i="2"/>
  <c r="V95" i="2" s="1"/>
  <c r="Y94" i="2"/>
  <c r="W94" i="2"/>
  <c r="X94" i="2" s="1"/>
  <c r="U94" i="2"/>
  <c r="V94" i="2" s="1"/>
  <c r="Y93" i="2"/>
  <c r="W93" i="2"/>
  <c r="X93" i="2" s="1"/>
  <c r="U93" i="2"/>
  <c r="V93" i="2" s="1"/>
  <c r="Y92" i="2"/>
  <c r="W92" i="2"/>
  <c r="X92" i="2" s="1"/>
  <c r="U92" i="2"/>
  <c r="V92" i="2" s="1"/>
  <c r="Y91" i="2"/>
  <c r="W91" i="2"/>
  <c r="X91" i="2" s="1"/>
  <c r="U91" i="2"/>
  <c r="V91" i="2" s="1"/>
  <c r="Y90" i="2"/>
  <c r="W90" i="2"/>
  <c r="X90" i="2" s="1"/>
  <c r="U90" i="2"/>
  <c r="V90" i="2" s="1"/>
  <c r="Y89" i="2"/>
  <c r="W89" i="2"/>
  <c r="X89" i="2" s="1"/>
  <c r="U89" i="2"/>
  <c r="V89" i="2" s="1"/>
  <c r="Y88" i="2"/>
  <c r="W88" i="2"/>
  <c r="X88" i="2" s="1"/>
  <c r="U88" i="2"/>
  <c r="V88" i="2" s="1"/>
  <c r="Y87" i="2"/>
  <c r="W87" i="2"/>
  <c r="X87" i="2" s="1"/>
  <c r="U87" i="2"/>
  <c r="V87" i="2" s="1"/>
  <c r="Y86" i="2"/>
  <c r="W86" i="2"/>
  <c r="X86" i="2" s="1"/>
  <c r="U86" i="2"/>
  <c r="V86" i="2" s="1"/>
  <c r="Y85" i="2"/>
  <c r="W85" i="2"/>
  <c r="X85" i="2" s="1"/>
  <c r="U85" i="2"/>
  <c r="V85" i="2" s="1"/>
  <c r="Y84" i="2"/>
  <c r="W84" i="2"/>
  <c r="X84" i="2" s="1"/>
  <c r="U84" i="2"/>
  <c r="V84" i="2" s="1"/>
  <c r="Y83" i="2"/>
  <c r="W83" i="2"/>
  <c r="X83" i="2" s="1"/>
  <c r="U83" i="2"/>
  <c r="V83" i="2" s="1"/>
  <c r="Y82" i="2"/>
  <c r="W82" i="2"/>
  <c r="X82" i="2" s="1"/>
  <c r="U82" i="2"/>
  <c r="V82" i="2" s="1"/>
  <c r="Y81" i="2"/>
  <c r="W81" i="2"/>
  <c r="X81" i="2" s="1"/>
  <c r="U81" i="2"/>
  <c r="V81" i="2" s="1"/>
  <c r="Y80" i="2"/>
  <c r="W80" i="2"/>
  <c r="X80" i="2" s="1"/>
  <c r="U80" i="2"/>
  <c r="V80" i="2" s="1"/>
  <c r="Y79" i="2"/>
  <c r="W79" i="2"/>
  <c r="X79" i="2" s="1"/>
  <c r="U79" i="2"/>
  <c r="V79" i="2" s="1"/>
  <c r="Y78" i="2"/>
  <c r="W78" i="2"/>
  <c r="X78" i="2" s="1"/>
  <c r="U78" i="2"/>
  <c r="V78" i="2" s="1"/>
  <c r="Y77" i="2"/>
  <c r="W77" i="2"/>
  <c r="X77" i="2" s="1"/>
  <c r="U77" i="2"/>
  <c r="V77" i="2" s="1"/>
  <c r="Y76" i="2"/>
  <c r="W76" i="2"/>
  <c r="X76" i="2" s="1"/>
  <c r="U76" i="2"/>
  <c r="V76" i="2" s="1"/>
  <c r="Y75" i="2"/>
  <c r="W75" i="2"/>
  <c r="X75" i="2" s="1"/>
  <c r="U75" i="2"/>
  <c r="V75" i="2" s="1"/>
  <c r="Y74" i="2"/>
  <c r="W74" i="2"/>
  <c r="X74" i="2" s="1"/>
  <c r="U74" i="2"/>
  <c r="V74" i="2" s="1"/>
  <c r="Y73" i="2"/>
  <c r="W73" i="2"/>
  <c r="X73" i="2" s="1"/>
  <c r="U73" i="2"/>
  <c r="V73" i="2" s="1"/>
  <c r="Y72" i="2"/>
  <c r="W72" i="2"/>
  <c r="X72" i="2" s="1"/>
  <c r="U72" i="2"/>
  <c r="V72" i="2" s="1"/>
  <c r="Y71" i="2"/>
  <c r="W71" i="2"/>
  <c r="X71" i="2" s="1"/>
  <c r="U71" i="2"/>
  <c r="V71" i="2" s="1"/>
  <c r="Y70" i="2"/>
  <c r="W70" i="2"/>
  <c r="X70" i="2" s="1"/>
  <c r="U70" i="2"/>
  <c r="V70" i="2" s="1"/>
  <c r="Y69" i="2"/>
  <c r="W69" i="2"/>
  <c r="X69" i="2" s="1"/>
  <c r="U69" i="2"/>
  <c r="V69" i="2" s="1"/>
  <c r="Y68" i="2"/>
  <c r="W68" i="2"/>
  <c r="X68" i="2" s="1"/>
  <c r="U68" i="2"/>
  <c r="V68" i="2" s="1"/>
  <c r="Y67" i="2"/>
  <c r="W67" i="2"/>
  <c r="X67" i="2" s="1"/>
  <c r="U67" i="2"/>
  <c r="V67" i="2" s="1"/>
  <c r="Y66" i="2"/>
  <c r="W66" i="2"/>
  <c r="X66" i="2" s="1"/>
  <c r="U66" i="2"/>
  <c r="V66" i="2" s="1"/>
  <c r="Y65" i="2"/>
  <c r="W65" i="2"/>
  <c r="X65" i="2" s="1"/>
  <c r="U65" i="2"/>
  <c r="V65" i="2" s="1"/>
  <c r="Y64" i="2"/>
  <c r="W64" i="2"/>
  <c r="X64" i="2" s="1"/>
  <c r="U64" i="2"/>
  <c r="V64" i="2" s="1"/>
  <c r="Y63" i="2"/>
  <c r="W63" i="2"/>
  <c r="X63" i="2" s="1"/>
  <c r="U63" i="2"/>
  <c r="V63" i="2" s="1"/>
  <c r="Y62" i="2"/>
  <c r="W62" i="2"/>
  <c r="X62" i="2" s="1"/>
  <c r="U62" i="2"/>
  <c r="V62" i="2" s="1"/>
  <c r="Y61" i="2"/>
  <c r="W61" i="2"/>
  <c r="X61" i="2" s="1"/>
  <c r="U61" i="2"/>
  <c r="V61" i="2" s="1"/>
  <c r="Y60" i="2"/>
  <c r="W60" i="2"/>
  <c r="X60" i="2" s="1"/>
  <c r="U60" i="2"/>
  <c r="V60" i="2" s="1"/>
  <c r="Y59" i="2"/>
  <c r="W59" i="2"/>
  <c r="X59" i="2" s="1"/>
  <c r="U59" i="2"/>
  <c r="V59" i="2" s="1"/>
  <c r="Y58" i="2"/>
  <c r="W58" i="2"/>
  <c r="X58" i="2" s="1"/>
  <c r="U58" i="2"/>
  <c r="V58" i="2" s="1"/>
  <c r="Y57" i="2"/>
  <c r="W57" i="2"/>
  <c r="X57" i="2" s="1"/>
  <c r="U57" i="2"/>
  <c r="V57" i="2" s="1"/>
  <c r="Y56" i="2"/>
  <c r="W56" i="2"/>
  <c r="X56" i="2" s="1"/>
  <c r="U56" i="2"/>
  <c r="V56" i="2" s="1"/>
  <c r="Y55" i="2"/>
  <c r="W55" i="2"/>
  <c r="X55" i="2" s="1"/>
  <c r="U55" i="2"/>
  <c r="V55" i="2" s="1"/>
  <c r="Y54" i="2"/>
  <c r="W54" i="2"/>
  <c r="X54" i="2" s="1"/>
  <c r="U54" i="2"/>
  <c r="V54" i="2" s="1"/>
  <c r="Y53" i="2"/>
  <c r="W53" i="2"/>
  <c r="X53" i="2" s="1"/>
  <c r="U53" i="2"/>
  <c r="V53" i="2" s="1"/>
  <c r="Y52" i="2"/>
  <c r="W52" i="2"/>
  <c r="X52" i="2" s="1"/>
  <c r="U52" i="2"/>
  <c r="V52" i="2" s="1"/>
  <c r="Y51" i="2"/>
  <c r="W51" i="2"/>
  <c r="X51" i="2" s="1"/>
  <c r="U51" i="2"/>
  <c r="V51" i="2" s="1"/>
  <c r="Y50" i="2"/>
  <c r="W50" i="2"/>
  <c r="X50" i="2" s="1"/>
  <c r="U50" i="2"/>
  <c r="V50" i="2" s="1"/>
  <c r="Y49" i="2"/>
  <c r="W49" i="2"/>
  <c r="X49" i="2" s="1"/>
  <c r="U49" i="2"/>
  <c r="V49" i="2" s="1"/>
  <c r="Y48" i="2"/>
  <c r="W48" i="2"/>
  <c r="X48" i="2" s="1"/>
  <c r="U48" i="2"/>
  <c r="V48" i="2" s="1"/>
  <c r="Y47" i="2"/>
  <c r="W47" i="2"/>
  <c r="X47" i="2" s="1"/>
  <c r="U47" i="2"/>
  <c r="V47" i="2" s="1"/>
  <c r="Y46" i="2"/>
  <c r="W46" i="2"/>
  <c r="X46" i="2" s="1"/>
  <c r="U46" i="2"/>
  <c r="V46" i="2" s="1"/>
  <c r="Y45" i="2"/>
  <c r="W45" i="2"/>
  <c r="X45" i="2" s="1"/>
  <c r="U45" i="2"/>
  <c r="V45" i="2" s="1"/>
  <c r="Y44" i="2"/>
  <c r="W44" i="2"/>
  <c r="X44" i="2" s="1"/>
  <c r="U44" i="2"/>
  <c r="V44" i="2" s="1"/>
  <c r="Y43" i="2"/>
  <c r="W43" i="2"/>
  <c r="X43" i="2" s="1"/>
  <c r="U43" i="2"/>
  <c r="V43" i="2" s="1"/>
  <c r="Y42" i="2"/>
  <c r="W42" i="2"/>
  <c r="X42" i="2" s="1"/>
  <c r="U42" i="2"/>
  <c r="V42" i="2" s="1"/>
  <c r="Y41" i="2"/>
  <c r="W41" i="2"/>
  <c r="X41" i="2" s="1"/>
  <c r="U41" i="2"/>
  <c r="V41" i="2" s="1"/>
  <c r="Y40" i="2"/>
  <c r="W40" i="2"/>
  <c r="X40" i="2" s="1"/>
  <c r="U40" i="2"/>
  <c r="V40" i="2" s="1"/>
  <c r="Y39" i="2"/>
  <c r="W39" i="2"/>
  <c r="X39" i="2" s="1"/>
  <c r="U39" i="2"/>
  <c r="V39" i="2" s="1"/>
  <c r="Y38" i="2"/>
  <c r="W38" i="2"/>
  <c r="X38" i="2" s="1"/>
  <c r="U38" i="2"/>
  <c r="V38" i="2" s="1"/>
  <c r="Y37" i="2"/>
  <c r="W37" i="2"/>
  <c r="X37" i="2" s="1"/>
  <c r="U37" i="2"/>
  <c r="V37" i="2" s="1"/>
  <c r="Y36" i="2"/>
  <c r="W36" i="2"/>
  <c r="X36" i="2" s="1"/>
  <c r="U36" i="2"/>
  <c r="V36" i="2" s="1"/>
  <c r="Y35" i="2"/>
  <c r="W35" i="2"/>
  <c r="X35" i="2" s="1"/>
  <c r="U35" i="2"/>
  <c r="V35" i="2" s="1"/>
  <c r="Y34" i="2"/>
  <c r="W34" i="2"/>
  <c r="X34" i="2" s="1"/>
  <c r="U34" i="2"/>
  <c r="V34" i="2" s="1"/>
  <c r="Y33" i="2"/>
  <c r="W33" i="2"/>
  <c r="X33" i="2" s="1"/>
  <c r="U33" i="2"/>
  <c r="V33" i="2" s="1"/>
  <c r="Y32" i="2"/>
  <c r="W32" i="2"/>
  <c r="X32" i="2" s="1"/>
  <c r="U32" i="2"/>
  <c r="V32" i="2" s="1"/>
  <c r="Y31" i="2"/>
  <c r="W31" i="2"/>
  <c r="X31" i="2" s="1"/>
  <c r="U31" i="2"/>
  <c r="V31" i="2" s="1"/>
  <c r="Y30" i="2"/>
  <c r="W30" i="2"/>
  <c r="X30" i="2" s="1"/>
  <c r="U30" i="2"/>
  <c r="V30" i="2" s="1"/>
  <c r="Y29" i="2"/>
  <c r="W29" i="2"/>
  <c r="X29" i="2" s="1"/>
  <c r="U29" i="2"/>
  <c r="V29" i="2" s="1"/>
  <c r="Y28" i="2"/>
  <c r="W28" i="2"/>
  <c r="X28" i="2" s="1"/>
  <c r="U28" i="2"/>
  <c r="V28" i="2" s="1"/>
  <c r="Y27" i="2"/>
  <c r="W27" i="2"/>
  <c r="X27" i="2" s="1"/>
  <c r="U27" i="2"/>
  <c r="V27" i="2" s="1"/>
  <c r="Y26" i="2"/>
  <c r="W26" i="2"/>
  <c r="X26" i="2" s="1"/>
  <c r="U26" i="2"/>
  <c r="V26" i="2" s="1"/>
  <c r="Y25" i="2"/>
  <c r="W25" i="2"/>
  <c r="X25" i="2" s="1"/>
  <c r="U25" i="2"/>
  <c r="V25" i="2" s="1"/>
  <c r="Y24" i="2"/>
  <c r="W24" i="2"/>
  <c r="X24" i="2" s="1"/>
  <c r="U24" i="2"/>
  <c r="V24" i="2" s="1"/>
  <c r="Y23" i="2"/>
  <c r="W23" i="2"/>
  <c r="X23" i="2" s="1"/>
  <c r="U23" i="2"/>
  <c r="V23" i="2" s="1"/>
  <c r="Y22" i="2"/>
  <c r="W22" i="2"/>
  <c r="X22" i="2" s="1"/>
  <c r="U22" i="2"/>
  <c r="V22" i="2" s="1"/>
  <c r="Y21" i="2"/>
  <c r="W21" i="2"/>
  <c r="X21" i="2" s="1"/>
  <c r="U21" i="2"/>
  <c r="V21" i="2" s="1"/>
  <c r="Y20" i="2"/>
  <c r="W20" i="2"/>
  <c r="X20" i="2" s="1"/>
  <c r="U20" i="2"/>
  <c r="V20" i="2" s="1"/>
  <c r="Y19" i="2"/>
  <c r="W19" i="2"/>
  <c r="X19" i="2" s="1"/>
  <c r="U19" i="2"/>
  <c r="V19" i="2" s="1"/>
  <c r="Y18" i="2"/>
  <c r="W18" i="2"/>
  <c r="X18" i="2" s="1"/>
  <c r="U18" i="2"/>
  <c r="V18" i="2" s="1"/>
  <c r="Y17" i="2"/>
  <c r="W17" i="2"/>
  <c r="X17" i="2" s="1"/>
  <c r="U17" i="2"/>
  <c r="V17" i="2" s="1"/>
  <c r="Y16" i="2"/>
  <c r="W16" i="2"/>
  <c r="X16" i="2" s="1"/>
  <c r="U16" i="2"/>
  <c r="V16" i="2" s="1"/>
  <c r="Y15" i="2"/>
  <c r="W15" i="2"/>
  <c r="X15" i="2" s="1"/>
  <c r="U15" i="2"/>
  <c r="V15" i="2" s="1"/>
  <c r="Y14" i="2"/>
  <c r="W14" i="2"/>
  <c r="X14" i="2" s="1"/>
  <c r="U14" i="2"/>
  <c r="V14" i="2" s="1"/>
  <c r="Y13" i="2"/>
  <c r="W13" i="2"/>
  <c r="X13" i="2" s="1"/>
  <c r="U13" i="2"/>
  <c r="V13" i="2" s="1"/>
  <c r="Y12" i="2"/>
  <c r="W12" i="2"/>
  <c r="X12" i="2" s="1"/>
  <c r="U12" i="2"/>
  <c r="V12" i="2" s="1"/>
  <c r="Y11" i="2"/>
  <c r="W11" i="2"/>
  <c r="X11" i="2" s="1"/>
  <c r="U11" i="2"/>
  <c r="Y10" i="2"/>
  <c r="W10" i="2"/>
  <c r="X10" i="2" s="1"/>
  <c r="U10" i="2"/>
  <c r="V10" i="2" s="1"/>
  <c r="Y9" i="2"/>
  <c r="W9" i="2"/>
  <c r="X9" i="2" s="1"/>
  <c r="U9" i="2"/>
  <c r="V9" i="2" s="1"/>
  <c r="Y8" i="2"/>
  <c r="W8" i="2"/>
  <c r="X8" i="2" s="1"/>
  <c r="U8" i="2"/>
  <c r="V8" i="2" s="1"/>
  <c r="Y7" i="2"/>
  <c r="W7" i="2"/>
  <c r="X7" i="2" s="1"/>
  <c r="U7" i="2"/>
  <c r="V7" i="2" s="1"/>
  <c r="Y6" i="2"/>
  <c r="W6" i="2"/>
  <c r="X6" i="2" s="1"/>
  <c r="U6" i="2"/>
  <c r="V6" i="2" s="1"/>
  <c r="Y5" i="2"/>
  <c r="W5" i="2"/>
  <c r="X5" i="2" s="1"/>
  <c r="U5" i="2"/>
  <c r="V5" i="2" s="1"/>
  <c r="Y4" i="2"/>
  <c r="W4" i="2"/>
  <c r="X4" i="2" s="1"/>
  <c r="U4" i="2"/>
  <c r="V4" i="2" s="1"/>
  <c r="Y3" i="2"/>
  <c r="W3" i="2"/>
  <c r="X3" i="2" s="1"/>
  <c r="U3" i="2"/>
  <c r="V3" i="2" s="1"/>
  <c r="Y2" i="2"/>
  <c r="W2" i="2"/>
  <c r="X2" i="2" s="1"/>
  <c r="U2" i="2"/>
  <c r="V2" i="2" s="1"/>
  <c r="Y86" i="1"/>
  <c r="W86" i="1"/>
  <c r="X86" i="1" s="1"/>
  <c r="U86" i="1"/>
  <c r="V86" i="1" s="1"/>
  <c r="Y8" i="1"/>
  <c r="W8" i="1"/>
  <c r="X8" i="1" s="1"/>
  <c r="U8" i="1"/>
  <c r="V8" i="1" s="1"/>
  <c r="Y7" i="1"/>
  <c r="W7" i="1"/>
  <c r="X7" i="1" s="1"/>
  <c r="U7" i="1"/>
  <c r="V7" i="1" s="1"/>
  <c r="Y6" i="1"/>
  <c r="W6" i="1"/>
  <c r="X6" i="1" s="1"/>
  <c r="V6" i="1"/>
  <c r="U6" i="1"/>
  <c r="Y5" i="1"/>
  <c r="W5" i="1"/>
  <c r="X5" i="1" s="1"/>
  <c r="V5" i="1"/>
  <c r="U5" i="1"/>
  <c r="Y4" i="1"/>
  <c r="W4" i="1"/>
  <c r="X4" i="1" s="1"/>
  <c r="U4" i="1"/>
  <c r="V4" i="1" s="1"/>
  <c r="Y3" i="1"/>
  <c r="W3" i="1"/>
  <c r="X3" i="1" s="1"/>
  <c r="U3" i="1"/>
  <c r="V3" i="1" s="1"/>
  <c r="Y2" i="1"/>
  <c r="W2" i="1"/>
  <c r="X2" i="1" s="1"/>
  <c r="U2" i="1"/>
  <c r="V2" i="1" s="1"/>
</calcChain>
</file>

<file path=xl/sharedStrings.xml><?xml version="1.0" encoding="utf-8"?>
<sst xmlns="http://schemas.openxmlformats.org/spreadsheetml/2006/main" count="820" uniqueCount="106">
  <si>
    <t>Pat No</t>
  </si>
  <si>
    <t>age</t>
  </si>
  <si>
    <t>sex</t>
  </si>
  <si>
    <t>Thrombolysis</t>
  </si>
  <si>
    <t>TSI (hours)</t>
  </si>
  <si>
    <t>NIHSS adm</t>
  </si>
  <si>
    <t>NIHSS dis</t>
  </si>
  <si>
    <t>mRS ad</t>
  </si>
  <si>
    <t>mRS dis</t>
  </si>
  <si>
    <t>mRS day90</t>
  </si>
  <si>
    <t>DWI volume (mL) day1</t>
  </si>
  <si>
    <t>DWI volume (mL) day2</t>
  </si>
  <si>
    <t xml:space="preserve">relMTT day 1 (mL) </t>
  </si>
  <si>
    <t>relMTT day2</t>
  </si>
  <si>
    <t>Tmax6_d1</t>
  </si>
  <si>
    <t>Tmax6_d2</t>
  </si>
  <si>
    <t>MRA DAY1</t>
  </si>
  <si>
    <t>ant/post circulation ant=1, post=2</t>
  </si>
  <si>
    <t>Vessel</t>
  </si>
  <si>
    <t>Rekanalisation 0=nein, 1=vollständig, 2=partiell</t>
  </si>
  <si>
    <t>growth DWI d2-d1</t>
  </si>
  <si>
    <t>rel. Änderung ((d2-d1)/d1</t>
  </si>
  <si>
    <t>perfusionsänderung Tmaxd2-Tmaxd1</t>
  </si>
  <si>
    <t>rel. Änderung ((Tmaxd2-Tmaxd1)/Tmaxd1)</t>
  </si>
  <si>
    <t>mismatch volume (perf-dwi) Tmaxd1-DWI d1</t>
  </si>
  <si>
    <t>NA</t>
  </si>
  <si>
    <t>M1, ICA R</t>
  </si>
  <si>
    <t>M1 L kurzstreckiger Verschluss</t>
  </si>
  <si>
    <t>M2 L</t>
  </si>
  <si>
    <t>ICA L, A2 R</t>
  </si>
  <si>
    <t>C2 R kurzstreckig</t>
  </si>
  <si>
    <t>VA bds</t>
  </si>
  <si>
    <t>M1 R</t>
  </si>
  <si>
    <t>ICA L</t>
  </si>
  <si>
    <t>P1 L</t>
  </si>
  <si>
    <t>M1 L</t>
  </si>
  <si>
    <t>P3 R</t>
  </si>
  <si>
    <t>ICA L, M2  L</t>
  </si>
  <si>
    <t>M3 R</t>
  </si>
  <si>
    <t>ICA L, M3 L</t>
  </si>
  <si>
    <t>M4 R</t>
  </si>
  <si>
    <t>M3 L</t>
  </si>
  <si>
    <t>C2 L</t>
  </si>
  <si>
    <t>not done</t>
  </si>
  <si>
    <t>P2 L</t>
  </si>
  <si>
    <t>BASILAR</t>
  </si>
  <si>
    <t>Carotis T</t>
  </si>
  <si>
    <t>ICA L, M1</t>
  </si>
  <si>
    <t xml:space="preserve">SCA R </t>
  </si>
  <si>
    <t>P3 L</t>
  </si>
  <si>
    <t>P1 R</t>
  </si>
  <si>
    <t>no relmtt</t>
  </si>
  <si>
    <t>temp. Ast R</t>
  </si>
  <si>
    <t>ICA R</t>
  </si>
  <si>
    <t>M4 L</t>
  </si>
  <si>
    <t>P1 R       ICA L (chronic)</t>
  </si>
  <si>
    <t>ICA, M1 R</t>
  </si>
  <si>
    <t>M1R</t>
  </si>
  <si>
    <t xml:space="preserve">P1 L </t>
  </si>
  <si>
    <t>109.4</t>
  </si>
  <si>
    <t>VA R, P2 L, P3 R</t>
  </si>
  <si>
    <t>Carotis, M1 L</t>
  </si>
  <si>
    <t>V4 R</t>
  </si>
  <si>
    <t xml:space="preserve">M1 L </t>
  </si>
  <si>
    <t xml:space="preserve">P2 L </t>
  </si>
  <si>
    <t>A1 R - M3 L</t>
  </si>
  <si>
    <t>ICA L chronic, M1 acute</t>
  </si>
  <si>
    <t xml:space="preserve"> </t>
  </si>
  <si>
    <t>Carotis T R</t>
  </si>
  <si>
    <t>VA L</t>
  </si>
  <si>
    <t>P1, SCA R</t>
  </si>
  <si>
    <t>ACI, M2 R</t>
  </si>
  <si>
    <t xml:space="preserve">M3 R </t>
  </si>
  <si>
    <t>MCA-T-ICA R</t>
  </si>
  <si>
    <t>VA, A2 L</t>
  </si>
  <si>
    <t>ICA, Carotis T, M1 L</t>
  </si>
  <si>
    <t>ICA R (C3-C6 incl)</t>
  </si>
  <si>
    <t>V4 R, dist. PICA R, SCA L</t>
  </si>
  <si>
    <t>M R</t>
  </si>
  <si>
    <t>P1, ICA R</t>
  </si>
  <si>
    <t>P1, SCA L</t>
  </si>
  <si>
    <t>BA Spitze, P2 bds.</t>
  </si>
  <si>
    <t>ICA Carotis T M1 R</t>
  </si>
  <si>
    <t>BA, P2 R</t>
  </si>
  <si>
    <t>Carotis T, M1 R</t>
  </si>
  <si>
    <t>M2 R</t>
  </si>
  <si>
    <t>P2 R</t>
  </si>
  <si>
    <t>P2 R, M2-Stenosen rechts</t>
  </si>
  <si>
    <t xml:space="preserve">M3 L </t>
  </si>
  <si>
    <t>ICA R, M1 R</t>
  </si>
  <si>
    <t>VA R</t>
  </si>
  <si>
    <t>V4 L</t>
  </si>
  <si>
    <t>A2 L</t>
  </si>
  <si>
    <t xml:space="preserve">M2 L </t>
  </si>
  <si>
    <t>M2R</t>
  </si>
  <si>
    <t>M2</t>
  </si>
  <si>
    <t>A 2 L</t>
  </si>
  <si>
    <t>A2 R</t>
  </si>
  <si>
    <t>P2 L, VA R</t>
  </si>
  <si>
    <t xml:space="preserve">no relmtt </t>
  </si>
  <si>
    <t>M2, 3 R</t>
  </si>
  <si>
    <t>SCA R</t>
  </si>
  <si>
    <t>&lt; 24</t>
  </si>
  <si>
    <t>PICA L</t>
  </si>
  <si>
    <t>M2 L Stenose</t>
  </si>
  <si>
    <t>M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</si>
</sst>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9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3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7" fillId="0" borderId="1" xfId="0" applyFont="1" applyBorder="1"/>
    <xf numFmtId="0" fontId="0" fillId="0" borderId="0" xfId="0" applyFill="1" applyBorder="1"/>
    <xf numFmtId="0" fontId="6" fillId="4" borderId="1" xfId="0" applyFont="1" applyFill="1" applyBorder="1"/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5" borderId="1" xfId="0" applyFont="1" applyFill="1" applyBorder="1"/>
    <xf numFmtId="0" fontId="0" fillId="4" borderId="0" xfId="0" applyFill="1"/>
    <xf numFmtId="0" fontId="2" fillId="0" borderId="1" xfId="0" applyFont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6" fillId="4" borderId="1" xfId="1" applyFont="1" applyFill="1" applyBorder="1"/>
    <xf numFmtId="0" fontId="6" fillId="4" borderId="1" xfId="1" applyFont="1" applyFill="1" applyBorder="1" applyAlignment="1">
      <alignment horizontal="right"/>
    </xf>
    <xf numFmtId="0" fontId="2" fillId="4" borderId="1" xfId="1" applyFont="1" applyFill="1" applyBorder="1" applyAlignment="1">
      <alignment horizontal="center"/>
    </xf>
    <xf numFmtId="0" fontId="7" fillId="4" borderId="1" xfId="1" applyFont="1" applyFill="1" applyBorder="1"/>
    <xf numFmtId="0" fontId="6" fillId="4" borderId="0" xfId="0" applyFont="1" applyFill="1"/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6" fillId="0" borderId="1" xfId="0" applyFont="1" applyBorder="1" applyAlignment="1">
      <alignment horizontal="right"/>
    </xf>
    <xf numFmtId="0" fontId="6" fillId="0" borderId="1" xfId="1" applyFont="1" applyFill="1" applyBorder="1" applyAlignment="1">
      <alignment horizontal="center"/>
    </xf>
    <xf numFmtId="0" fontId="6" fillId="5" borderId="1" xfId="1" applyFont="1" applyFill="1" applyBorder="1"/>
    <xf numFmtId="0" fontId="6" fillId="0" borderId="1" xfId="1" applyFont="1" applyFill="1" applyBorder="1"/>
    <xf numFmtId="0" fontId="6" fillId="0" borderId="1" xfId="1" applyFont="1" applyFill="1" applyBorder="1" applyAlignment="1">
      <alignment horizontal="right"/>
    </xf>
    <xf numFmtId="0" fontId="7" fillId="0" borderId="1" xfId="1" applyFont="1" applyFill="1" applyBorder="1"/>
    <xf numFmtId="0" fontId="6" fillId="4" borderId="1" xfId="0" applyFont="1" applyFill="1" applyBorder="1" applyAlignment="1">
      <alignment horizontal="right"/>
    </xf>
    <xf numFmtId="0" fontId="2" fillId="4" borderId="1" xfId="0" applyFont="1" applyFill="1" applyBorder="1"/>
    <xf numFmtId="0" fontId="2" fillId="0" borderId="1" xfId="0" applyFont="1" applyBorder="1"/>
    <xf numFmtId="0" fontId="6" fillId="5" borderId="1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center"/>
    </xf>
    <xf numFmtId="0" fontId="6" fillId="4" borderId="0" xfId="1" applyFont="1" applyFill="1"/>
    <xf numFmtId="0" fontId="0" fillId="0" borderId="0" xfId="0" applyFont="1" applyAlignment="1">
      <alignment horizontal="center"/>
    </xf>
    <xf numFmtId="0" fontId="2" fillId="4" borderId="0" xfId="0" applyFont="1" applyFill="1"/>
    <xf numFmtId="0" fontId="0" fillId="0" borderId="2" xfId="0" applyFill="1" applyBorder="1"/>
    <xf numFmtId="0" fontId="0" fillId="5" borderId="1" xfId="0" applyFill="1" applyBorder="1"/>
    <xf numFmtId="0" fontId="2" fillId="4" borderId="1" xfId="0" applyFont="1" applyFill="1" applyBorder="1" applyAlignment="1">
      <alignment horizontal="center"/>
    </xf>
    <xf numFmtId="0" fontId="6" fillId="0" borderId="2" xfId="0" applyFont="1" applyFill="1" applyBorder="1"/>
    <xf numFmtId="0" fontId="0" fillId="4" borderId="0" xfId="0" applyFont="1" applyFill="1"/>
    <xf numFmtId="0" fontId="6" fillId="0" borderId="0" xfId="1" applyFont="1" applyFill="1"/>
    <xf numFmtId="0" fontId="0" fillId="6" borderId="0" xfId="0" applyFill="1"/>
    <xf numFmtId="0" fontId="8" fillId="0" borderId="1" xfId="0" applyFont="1" applyBorder="1"/>
    <xf numFmtId="0" fontId="7" fillId="0" borderId="0" xfId="0" applyFont="1" applyFill="1" applyBorder="1"/>
    <xf numFmtId="0" fontId="7" fillId="4" borderId="0" xfId="0" applyFont="1" applyFill="1"/>
    <xf numFmtId="0" fontId="7" fillId="4" borderId="0" xfId="1" applyFont="1" applyFill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86"/>
  <sheetViews>
    <sheetView tabSelected="1" topLeftCell="A73" workbookViewId="0">
      <selection activeCell="C88" sqref="C88"/>
    </sheetView>
  </sheetViews>
  <sheetFormatPr baseColWidth="10" defaultRowHeight="14.4" x14ac:dyDescent="0.3"/>
  <sheetData>
    <row r="1" spans="1:85" s="7" customFormat="1" ht="39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/>
    </row>
    <row r="2" spans="1:85" s="14" customFormat="1" x14ac:dyDescent="0.3">
      <c r="A2" s="8">
        <v>4</v>
      </c>
      <c r="B2" s="8">
        <v>69</v>
      </c>
      <c r="C2" s="8">
        <v>2</v>
      </c>
      <c r="D2" s="8">
        <v>0</v>
      </c>
      <c r="E2" s="10">
        <v>14.9</v>
      </c>
      <c r="F2" s="8">
        <v>0</v>
      </c>
      <c r="G2" s="8" t="s">
        <v>25</v>
      </c>
      <c r="H2" s="8">
        <v>0</v>
      </c>
      <c r="I2" s="8"/>
      <c r="J2" s="9">
        <v>0</v>
      </c>
      <c r="K2" s="9">
        <v>0</v>
      </c>
      <c r="L2" s="9">
        <v>0</v>
      </c>
      <c r="M2" s="9">
        <v>47.3</v>
      </c>
      <c r="N2" s="9">
        <v>101.6</v>
      </c>
      <c r="O2" s="11">
        <v>0</v>
      </c>
      <c r="P2" s="11">
        <v>0</v>
      </c>
      <c r="Q2" s="12" t="s">
        <v>26</v>
      </c>
      <c r="R2" s="9">
        <v>1</v>
      </c>
      <c r="S2" s="13" t="s">
        <v>27</v>
      </c>
      <c r="T2" s="14">
        <v>1</v>
      </c>
      <c r="U2" s="14">
        <f t="shared" ref="U2:U8" si="0">L2-K2</f>
        <v>0</v>
      </c>
      <c r="V2" s="14" t="e">
        <f>U2/K2</f>
        <v>#DIV/0!</v>
      </c>
      <c r="W2" s="14">
        <f t="shared" ref="W2:W8" si="1">P2-O2</f>
        <v>0</v>
      </c>
      <c r="X2" s="14" t="e">
        <f t="shared" ref="X2:X8" si="2">W2/O2</f>
        <v>#DIV/0!</v>
      </c>
      <c r="Y2" s="14">
        <f t="shared" ref="Y2:Y8" si="3">O2-K2</f>
        <v>0</v>
      </c>
    </row>
    <row r="3" spans="1:85" s="14" customFormat="1" x14ac:dyDescent="0.3">
      <c r="A3" s="8">
        <v>8</v>
      </c>
      <c r="B3" s="8">
        <v>67</v>
      </c>
      <c r="C3" s="8">
        <v>1</v>
      </c>
      <c r="D3" s="8">
        <v>0</v>
      </c>
      <c r="E3" s="10">
        <v>5.6</v>
      </c>
      <c r="F3" s="8">
        <v>2</v>
      </c>
      <c r="G3" s="8">
        <v>0</v>
      </c>
      <c r="H3" s="8">
        <v>1</v>
      </c>
      <c r="I3" s="8">
        <v>0</v>
      </c>
      <c r="J3" s="9">
        <v>0</v>
      </c>
      <c r="K3" s="9">
        <v>4.0000000000000001E-3</v>
      </c>
      <c r="L3" s="9">
        <v>0</v>
      </c>
      <c r="M3" s="9">
        <v>175.74</v>
      </c>
      <c r="N3" s="9">
        <v>172.35</v>
      </c>
      <c r="O3" s="11">
        <v>253.4</v>
      </c>
      <c r="P3" s="11">
        <v>227.8</v>
      </c>
      <c r="Q3" s="12" t="s">
        <v>28</v>
      </c>
      <c r="R3" s="9">
        <v>1</v>
      </c>
      <c r="S3" s="13" t="s">
        <v>29</v>
      </c>
      <c r="T3" s="14">
        <v>2</v>
      </c>
      <c r="U3" s="14">
        <f t="shared" si="0"/>
        <v>-4.0000000000000001E-3</v>
      </c>
      <c r="V3" s="14">
        <f t="shared" ref="V3:V8" si="4">U3/K3</f>
        <v>-1</v>
      </c>
      <c r="W3" s="14">
        <f t="shared" si="1"/>
        <v>-25.599999999999994</v>
      </c>
      <c r="X3" s="14">
        <f t="shared" si="2"/>
        <v>-0.10102604577742696</v>
      </c>
      <c r="Y3" s="14">
        <f t="shared" si="3"/>
        <v>253.39600000000002</v>
      </c>
    </row>
    <row r="4" spans="1:85" x14ac:dyDescent="0.3">
      <c r="A4" s="15">
        <v>10</v>
      </c>
      <c r="B4" s="15">
        <v>71</v>
      </c>
      <c r="C4" s="15">
        <v>1</v>
      </c>
      <c r="D4" s="15">
        <v>0</v>
      </c>
      <c r="E4" s="16">
        <v>11.8</v>
      </c>
      <c r="F4" s="15">
        <v>6</v>
      </c>
      <c r="G4" s="15">
        <v>4</v>
      </c>
      <c r="H4" s="15">
        <v>1</v>
      </c>
      <c r="I4" s="15">
        <v>1</v>
      </c>
      <c r="J4" s="17">
        <v>3</v>
      </c>
      <c r="K4" s="17">
        <v>13.8</v>
      </c>
      <c r="L4">
        <v>23.12</v>
      </c>
      <c r="M4" s="17">
        <v>18.87</v>
      </c>
      <c r="N4" s="17">
        <v>28.38</v>
      </c>
      <c r="O4" s="15">
        <v>14</v>
      </c>
      <c r="P4" s="15">
        <v>7</v>
      </c>
      <c r="Q4" s="12" t="s">
        <v>28</v>
      </c>
      <c r="R4" s="17">
        <v>1</v>
      </c>
      <c r="S4" s="18" t="s">
        <v>30</v>
      </c>
      <c r="T4" s="19">
        <v>0</v>
      </c>
      <c r="U4" s="14">
        <f t="shared" si="0"/>
        <v>9.32</v>
      </c>
      <c r="V4" s="14">
        <f t="shared" si="4"/>
        <v>0.67536231884057973</v>
      </c>
      <c r="W4" s="14">
        <f t="shared" si="1"/>
        <v>-7</v>
      </c>
      <c r="X4" s="14">
        <f t="shared" si="2"/>
        <v>-0.5</v>
      </c>
      <c r="Y4" s="14">
        <f t="shared" si="3"/>
        <v>0.19999999999999929</v>
      </c>
    </row>
    <row r="5" spans="1:85" x14ac:dyDescent="0.3">
      <c r="A5" s="15">
        <v>11</v>
      </c>
      <c r="B5" s="15">
        <v>63</v>
      </c>
      <c r="C5" s="15">
        <v>2</v>
      </c>
      <c r="D5" s="15">
        <v>1</v>
      </c>
      <c r="E5" s="16">
        <v>0.9</v>
      </c>
      <c r="F5" s="15">
        <v>17</v>
      </c>
      <c r="G5" s="15">
        <v>3</v>
      </c>
      <c r="H5" s="15">
        <v>5</v>
      </c>
      <c r="I5" s="15">
        <v>5</v>
      </c>
      <c r="J5" s="17">
        <v>3</v>
      </c>
      <c r="K5" s="17">
        <v>21.47</v>
      </c>
      <c r="L5">
        <v>31.17</v>
      </c>
      <c r="M5" s="17">
        <v>409.62</v>
      </c>
      <c r="N5" s="17">
        <v>108.55</v>
      </c>
      <c r="O5" s="15">
        <v>105</v>
      </c>
      <c r="P5" s="15">
        <v>9</v>
      </c>
      <c r="Q5" s="20" t="s">
        <v>31</v>
      </c>
      <c r="R5" s="17">
        <v>1</v>
      </c>
      <c r="S5" s="18" t="s">
        <v>32</v>
      </c>
      <c r="T5" s="19">
        <v>2</v>
      </c>
      <c r="U5" s="14">
        <f t="shared" si="0"/>
        <v>9.7000000000000028</v>
      </c>
      <c r="V5" s="14">
        <f t="shared" si="4"/>
        <v>0.4517931998136937</v>
      </c>
      <c r="W5" s="14">
        <f t="shared" si="1"/>
        <v>-96</v>
      </c>
      <c r="X5" s="14">
        <f t="shared" si="2"/>
        <v>-0.91428571428571426</v>
      </c>
      <c r="Y5" s="14">
        <f t="shared" si="3"/>
        <v>83.53</v>
      </c>
    </row>
    <row r="6" spans="1:85" x14ac:dyDescent="0.3">
      <c r="A6" s="15">
        <v>12</v>
      </c>
      <c r="B6" s="15">
        <v>50</v>
      </c>
      <c r="C6" s="15">
        <v>1</v>
      </c>
      <c r="D6" s="15">
        <v>1</v>
      </c>
      <c r="E6" s="16">
        <v>0.7</v>
      </c>
      <c r="F6" s="15">
        <v>9</v>
      </c>
      <c r="G6" s="15" t="s">
        <v>25</v>
      </c>
      <c r="H6" s="15">
        <v>4</v>
      </c>
      <c r="I6" s="15"/>
      <c r="J6" s="17">
        <v>3</v>
      </c>
      <c r="K6" s="17">
        <v>18.55</v>
      </c>
      <c r="L6">
        <v>24.82</v>
      </c>
      <c r="M6" s="17">
        <v>503.84</v>
      </c>
      <c r="N6" s="17">
        <v>484.02</v>
      </c>
      <c r="O6" s="15">
        <v>195</v>
      </c>
      <c r="P6" s="15">
        <v>51</v>
      </c>
      <c r="Q6" s="12" t="s">
        <v>28</v>
      </c>
      <c r="R6" s="17">
        <v>1</v>
      </c>
      <c r="S6" s="18" t="s">
        <v>33</v>
      </c>
      <c r="T6" s="19">
        <v>2</v>
      </c>
      <c r="U6" s="14">
        <f t="shared" si="0"/>
        <v>6.27</v>
      </c>
      <c r="V6" s="14">
        <f t="shared" si="4"/>
        <v>0.33800539083557946</v>
      </c>
      <c r="W6" s="14">
        <f t="shared" si="1"/>
        <v>-144</v>
      </c>
      <c r="X6" s="14">
        <f t="shared" si="2"/>
        <v>-0.7384615384615385</v>
      </c>
      <c r="Y6" s="14">
        <f t="shared" si="3"/>
        <v>176.45</v>
      </c>
    </row>
    <row r="7" spans="1:85" x14ac:dyDescent="0.3">
      <c r="A7" s="15">
        <v>14</v>
      </c>
      <c r="B7" s="15">
        <v>82</v>
      </c>
      <c r="C7" s="15">
        <v>2</v>
      </c>
      <c r="D7" s="15">
        <v>0</v>
      </c>
      <c r="E7" s="16">
        <v>8.6</v>
      </c>
      <c r="F7" s="15">
        <v>11</v>
      </c>
      <c r="G7" s="15">
        <v>4</v>
      </c>
      <c r="H7" s="15">
        <v>4</v>
      </c>
      <c r="I7" s="15">
        <v>4</v>
      </c>
      <c r="J7" s="17">
        <v>4</v>
      </c>
      <c r="K7" s="17">
        <v>10.07</v>
      </c>
      <c r="L7">
        <v>28.17</v>
      </c>
      <c r="M7" s="17">
        <v>54.46</v>
      </c>
      <c r="N7" s="17">
        <v>18.100000000000001</v>
      </c>
      <c r="O7" s="15">
        <v>12</v>
      </c>
      <c r="P7" s="15">
        <v>4</v>
      </c>
      <c r="Q7" s="12" t="s">
        <v>28</v>
      </c>
      <c r="R7" s="17">
        <v>2</v>
      </c>
      <c r="S7" s="18" t="s">
        <v>34</v>
      </c>
      <c r="T7" s="19">
        <v>2</v>
      </c>
      <c r="U7" s="14">
        <f t="shared" si="0"/>
        <v>18.100000000000001</v>
      </c>
      <c r="V7" s="14">
        <f t="shared" si="4"/>
        <v>1.7974180734856009</v>
      </c>
      <c r="W7" s="14">
        <f t="shared" si="1"/>
        <v>-8</v>
      </c>
      <c r="X7" s="14">
        <f t="shared" si="2"/>
        <v>-0.66666666666666663</v>
      </c>
      <c r="Y7" s="14">
        <f t="shared" si="3"/>
        <v>1.9299999999999997</v>
      </c>
    </row>
    <row r="8" spans="1:85" x14ac:dyDescent="0.3">
      <c r="A8" s="15">
        <v>15</v>
      </c>
      <c r="B8" s="15">
        <v>86</v>
      </c>
      <c r="C8" s="15">
        <v>2</v>
      </c>
      <c r="D8" s="15">
        <v>0</v>
      </c>
      <c r="E8" s="16">
        <v>1.9</v>
      </c>
      <c r="F8" s="15">
        <v>14</v>
      </c>
      <c r="G8" s="15">
        <v>6</v>
      </c>
      <c r="H8" s="15">
        <v>5</v>
      </c>
      <c r="I8" s="15">
        <v>4</v>
      </c>
      <c r="J8" s="17">
        <v>4</v>
      </c>
      <c r="K8" s="17">
        <v>41.26</v>
      </c>
      <c r="L8">
        <v>46.2</v>
      </c>
      <c r="M8" s="17">
        <v>165.4</v>
      </c>
      <c r="N8" s="17">
        <v>30.73</v>
      </c>
      <c r="O8" s="21">
        <v>105.8</v>
      </c>
      <c r="P8" s="21">
        <v>4.7</v>
      </c>
      <c r="Q8" s="12" t="s">
        <v>35</v>
      </c>
      <c r="R8" s="17">
        <v>1</v>
      </c>
      <c r="S8" s="18" t="s">
        <v>35</v>
      </c>
      <c r="T8" s="19">
        <v>1</v>
      </c>
      <c r="U8" s="14">
        <f t="shared" si="0"/>
        <v>4.9400000000000048</v>
      </c>
      <c r="V8" s="14">
        <f t="shared" si="4"/>
        <v>0.11972855065438694</v>
      </c>
      <c r="W8" s="14">
        <f t="shared" si="1"/>
        <v>-101.1</v>
      </c>
      <c r="X8" s="14">
        <f t="shared" si="2"/>
        <v>-0.95557655954631382</v>
      </c>
      <c r="Y8" s="14">
        <f t="shared" si="3"/>
        <v>64.539999999999992</v>
      </c>
    </row>
    <row r="9" spans="1:85" x14ac:dyDescent="0.3">
      <c r="A9" s="22">
        <v>21</v>
      </c>
      <c r="B9" s="22">
        <v>91</v>
      </c>
      <c r="C9" s="22">
        <v>2</v>
      </c>
      <c r="D9" s="22">
        <v>0</v>
      </c>
      <c r="E9" s="22">
        <v>15.2</v>
      </c>
      <c r="F9" s="22">
        <v>10</v>
      </c>
      <c r="G9" s="22">
        <v>12</v>
      </c>
      <c r="H9" s="22">
        <v>4</v>
      </c>
      <c r="I9" s="22">
        <v>4</v>
      </c>
      <c r="J9" s="23"/>
      <c r="K9" s="12">
        <v>3.52</v>
      </c>
      <c r="L9">
        <v>2.84</v>
      </c>
      <c r="M9" s="12">
        <v>231.82</v>
      </c>
      <c r="N9" s="12">
        <v>104.21</v>
      </c>
      <c r="O9" s="22">
        <v>59</v>
      </c>
      <c r="P9" s="22">
        <v>54</v>
      </c>
      <c r="Q9" s="20" t="s">
        <v>36</v>
      </c>
      <c r="R9" s="12">
        <v>1</v>
      </c>
      <c r="S9" s="18" t="s">
        <v>37</v>
      </c>
      <c r="T9" s="19">
        <v>0</v>
      </c>
      <c r="U9" s="14">
        <v>-0.68000000000000016</v>
      </c>
      <c r="V9" s="14">
        <v>-0.19318181818181823</v>
      </c>
      <c r="W9" s="14">
        <v>-5</v>
      </c>
      <c r="X9" s="14">
        <v>-8.4745762711864403E-2</v>
      </c>
      <c r="Y9" s="14">
        <v>55.48</v>
      </c>
    </row>
    <row r="10" spans="1:85" x14ac:dyDescent="0.3">
      <c r="A10" s="22">
        <v>22</v>
      </c>
      <c r="B10" s="22">
        <v>78</v>
      </c>
      <c r="C10" s="22">
        <v>1</v>
      </c>
      <c r="D10" s="22">
        <v>0</v>
      </c>
      <c r="E10" s="22">
        <v>21.8</v>
      </c>
      <c r="F10" s="22">
        <v>2</v>
      </c>
      <c r="G10" s="22">
        <v>1</v>
      </c>
      <c r="H10" s="22">
        <v>1</v>
      </c>
      <c r="I10" s="22">
        <v>1</v>
      </c>
      <c r="J10" s="23"/>
      <c r="K10" s="12">
        <v>6.16</v>
      </c>
      <c r="L10">
        <v>7.77</v>
      </c>
      <c r="M10" s="12">
        <v>98.68</v>
      </c>
      <c r="N10" s="12">
        <v>59.51</v>
      </c>
      <c r="O10" s="22">
        <v>32</v>
      </c>
      <c r="P10" s="22">
        <v>23</v>
      </c>
      <c r="Q10" s="12" t="s">
        <v>38</v>
      </c>
      <c r="R10" s="12">
        <v>1</v>
      </c>
      <c r="S10" s="18" t="s">
        <v>39</v>
      </c>
      <c r="T10" s="19">
        <v>0</v>
      </c>
      <c r="U10" s="14">
        <v>1.6099999999999994</v>
      </c>
      <c r="V10" s="14">
        <v>0.26136363636363624</v>
      </c>
      <c r="W10" s="14">
        <v>-9</v>
      </c>
      <c r="X10" s="14">
        <v>-0.28125</v>
      </c>
      <c r="Y10" s="14">
        <v>25.84</v>
      </c>
    </row>
    <row r="11" spans="1:85" x14ac:dyDescent="0.3">
      <c r="A11" s="22">
        <v>27</v>
      </c>
      <c r="B11" s="22">
        <v>69</v>
      </c>
      <c r="C11" s="22">
        <v>1</v>
      </c>
      <c r="D11" s="22">
        <v>1</v>
      </c>
      <c r="E11" s="22">
        <v>1</v>
      </c>
      <c r="F11" s="22">
        <v>19</v>
      </c>
      <c r="G11" s="22">
        <v>17</v>
      </c>
      <c r="H11" s="22">
        <v>4</v>
      </c>
      <c r="I11" s="22">
        <v>5</v>
      </c>
      <c r="J11" s="12">
        <v>5</v>
      </c>
      <c r="K11" s="12">
        <v>22.36</v>
      </c>
      <c r="L11">
        <v>99.18</v>
      </c>
      <c r="M11" s="12">
        <v>202.09</v>
      </c>
      <c r="N11" s="12">
        <v>115.09</v>
      </c>
      <c r="O11" s="22">
        <v>53</v>
      </c>
      <c r="P11" s="22">
        <v>70</v>
      </c>
      <c r="Q11" s="12" t="s">
        <v>40</v>
      </c>
      <c r="R11" s="12">
        <v>1</v>
      </c>
      <c r="S11" s="18" t="s">
        <v>32</v>
      </c>
      <c r="T11" s="19">
        <v>0</v>
      </c>
      <c r="U11" s="14">
        <v>76.820000000000007</v>
      </c>
      <c r="V11" s="14">
        <v>3.4355992844364942</v>
      </c>
      <c r="W11" s="14">
        <v>17</v>
      </c>
      <c r="X11" s="14">
        <v>0.32075471698113206</v>
      </c>
      <c r="Y11" s="14">
        <v>30.64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</row>
    <row r="12" spans="1:85" x14ac:dyDescent="0.3">
      <c r="A12" s="22">
        <v>36</v>
      </c>
      <c r="B12" s="22">
        <v>67</v>
      </c>
      <c r="C12" s="22">
        <v>1</v>
      </c>
      <c r="D12" s="22">
        <v>1</v>
      </c>
      <c r="E12" s="22">
        <v>1</v>
      </c>
      <c r="F12" s="22">
        <v>10</v>
      </c>
      <c r="G12" s="22">
        <v>1</v>
      </c>
      <c r="H12" s="22">
        <v>4</v>
      </c>
      <c r="I12" s="22">
        <v>1</v>
      </c>
      <c r="J12" s="12">
        <v>0</v>
      </c>
      <c r="K12" s="12">
        <v>6.96</v>
      </c>
      <c r="L12" s="14">
        <v>18.09</v>
      </c>
      <c r="M12" s="12">
        <v>219.25</v>
      </c>
      <c r="N12" s="12">
        <v>5.45</v>
      </c>
      <c r="O12" s="25">
        <v>2.2999999999999998</v>
      </c>
      <c r="P12" s="25">
        <v>2.8</v>
      </c>
      <c r="Q12" s="12" t="s">
        <v>41</v>
      </c>
      <c r="R12" s="12">
        <v>1</v>
      </c>
      <c r="S12" s="18" t="s">
        <v>42</v>
      </c>
      <c r="T12" s="19">
        <v>1</v>
      </c>
      <c r="U12" s="14">
        <v>11.129999999999999</v>
      </c>
      <c r="V12" s="14">
        <v>1.5991379310344827</v>
      </c>
      <c r="W12" s="14">
        <v>0.5</v>
      </c>
      <c r="X12" s="14">
        <v>0.21739130434782611</v>
      </c>
      <c r="Y12" s="14">
        <v>-4.66</v>
      </c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</row>
    <row r="13" spans="1:85" s="31" customFormat="1" x14ac:dyDescent="0.3">
      <c r="A13" s="26">
        <v>37</v>
      </c>
      <c r="B13" s="26">
        <v>88</v>
      </c>
      <c r="C13" s="26">
        <v>2</v>
      </c>
      <c r="D13" s="26">
        <v>0</v>
      </c>
      <c r="E13" s="26">
        <v>12.3</v>
      </c>
      <c r="F13" s="26">
        <v>14</v>
      </c>
      <c r="G13" s="26">
        <v>13</v>
      </c>
      <c r="H13" s="26">
        <v>4</v>
      </c>
      <c r="I13" s="26">
        <v>4</v>
      </c>
      <c r="J13" s="27">
        <v>4</v>
      </c>
      <c r="K13" s="27">
        <v>1.87</v>
      </c>
      <c r="L13" s="24">
        <v>2.75</v>
      </c>
      <c r="M13" s="27"/>
      <c r="N13" s="28" t="s">
        <v>43</v>
      </c>
      <c r="O13" s="29">
        <v>7.6</v>
      </c>
      <c r="P13" s="29">
        <v>13.1</v>
      </c>
      <c r="Q13" s="12" t="s">
        <v>44</v>
      </c>
      <c r="R13" s="28">
        <v>2</v>
      </c>
      <c r="S13" s="30" t="s">
        <v>45</v>
      </c>
      <c r="T13" s="24">
        <v>2</v>
      </c>
      <c r="U13" s="14">
        <v>0.87999999999999989</v>
      </c>
      <c r="V13" s="14">
        <v>0.47058823529411759</v>
      </c>
      <c r="W13" s="14">
        <v>5.5</v>
      </c>
      <c r="X13" s="14">
        <v>0.72368421052631582</v>
      </c>
      <c r="Y13" s="14">
        <v>5.7299999999999995</v>
      </c>
      <c r="Z13" s="24"/>
      <c r="AA13" s="24"/>
      <c r="AB13" s="24"/>
      <c r="AC13" s="24"/>
      <c r="AD13" s="24"/>
      <c r="AE13" s="24"/>
    </row>
    <row r="14" spans="1:85" x14ac:dyDescent="0.3">
      <c r="A14" s="32">
        <v>39</v>
      </c>
      <c r="B14" s="32">
        <v>78</v>
      </c>
      <c r="C14" s="32">
        <v>2</v>
      </c>
      <c r="D14" s="32">
        <v>0</v>
      </c>
      <c r="E14" s="32">
        <v>13.3</v>
      </c>
      <c r="F14" s="32">
        <v>19</v>
      </c>
      <c r="G14" s="32" t="s">
        <v>25</v>
      </c>
      <c r="H14" s="32"/>
      <c r="I14" s="32"/>
      <c r="J14" s="23"/>
      <c r="K14" s="20">
        <v>126.52</v>
      </c>
      <c r="L14">
        <v>305.2</v>
      </c>
      <c r="M14" s="20">
        <v>190.49</v>
      </c>
      <c r="N14" s="20">
        <v>205.5</v>
      </c>
      <c r="O14" s="32">
        <v>154</v>
      </c>
      <c r="P14" s="32">
        <v>129</v>
      </c>
      <c r="Q14" s="12" t="s">
        <v>36</v>
      </c>
      <c r="R14" s="20">
        <v>1</v>
      </c>
      <c r="S14" s="33" t="s">
        <v>46</v>
      </c>
      <c r="T14" s="19">
        <v>0</v>
      </c>
      <c r="U14" s="14">
        <v>178.68</v>
      </c>
      <c r="V14" s="14">
        <v>1.4122668352829593</v>
      </c>
      <c r="W14" s="14">
        <v>-25</v>
      </c>
      <c r="X14" s="14">
        <v>-0.16233766233766234</v>
      </c>
      <c r="Y14" s="14">
        <v>27.480000000000004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</row>
    <row r="15" spans="1:85" x14ac:dyDescent="0.3">
      <c r="A15" s="22">
        <v>40</v>
      </c>
      <c r="B15" s="22">
        <v>82</v>
      </c>
      <c r="C15" s="22">
        <v>2</v>
      </c>
      <c r="D15" s="22">
        <v>1</v>
      </c>
      <c r="E15" s="22">
        <v>2.2000000000000002</v>
      </c>
      <c r="F15" s="22">
        <v>5</v>
      </c>
      <c r="G15" s="22">
        <v>1</v>
      </c>
      <c r="H15" s="22">
        <v>3</v>
      </c>
      <c r="I15" s="22">
        <v>1</v>
      </c>
      <c r="J15" s="12">
        <v>0</v>
      </c>
      <c r="K15" s="12">
        <v>0.46</v>
      </c>
      <c r="L15">
        <v>1.03</v>
      </c>
      <c r="M15" s="12">
        <v>60.14</v>
      </c>
      <c r="N15" s="12">
        <v>45.08</v>
      </c>
      <c r="O15" s="22">
        <v>38</v>
      </c>
      <c r="P15" s="22">
        <v>40</v>
      </c>
      <c r="Q15" s="12" t="s">
        <v>34</v>
      </c>
      <c r="R15" s="12">
        <v>1</v>
      </c>
      <c r="S15" s="18" t="s">
        <v>32</v>
      </c>
      <c r="T15" s="19">
        <v>1</v>
      </c>
      <c r="U15" s="14">
        <v>0.57000000000000006</v>
      </c>
      <c r="V15" s="14">
        <v>1.2391304347826089</v>
      </c>
      <c r="W15" s="14">
        <v>2</v>
      </c>
      <c r="X15" s="14">
        <v>5.2631578947368418E-2</v>
      </c>
      <c r="Y15" s="14">
        <v>37.54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</row>
    <row r="16" spans="1:85" x14ac:dyDescent="0.3">
      <c r="A16" s="22">
        <v>44</v>
      </c>
      <c r="B16" s="22">
        <v>69</v>
      </c>
      <c r="C16" s="22">
        <v>2</v>
      </c>
      <c r="D16" s="22">
        <v>1</v>
      </c>
      <c r="E16" s="22">
        <v>1.5</v>
      </c>
      <c r="F16" s="22">
        <v>24</v>
      </c>
      <c r="G16" s="22">
        <v>14</v>
      </c>
      <c r="H16" s="22">
        <v>4</v>
      </c>
      <c r="I16" s="22">
        <v>3</v>
      </c>
      <c r="J16" s="12">
        <v>3</v>
      </c>
      <c r="K16" s="34">
        <v>33.590000000000003</v>
      </c>
      <c r="L16">
        <v>68.62</v>
      </c>
      <c r="M16" s="34">
        <v>134.34</v>
      </c>
      <c r="N16" s="34">
        <v>93.37</v>
      </c>
      <c r="O16" s="25">
        <v>181.8</v>
      </c>
      <c r="P16" s="25">
        <v>35.5</v>
      </c>
      <c r="Q16" s="12" t="s">
        <v>38</v>
      </c>
      <c r="R16" s="34">
        <v>1</v>
      </c>
      <c r="S16" s="18" t="s">
        <v>47</v>
      </c>
      <c r="T16" s="19">
        <v>2</v>
      </c>
      <c r="U16" s="14">
        <v>35.03</v>
      </c>
      <c r="V16" s="14">
        <v>1.0428699017564751</v>
      </c>
      <c r="W16" s="14">
        <v>-146.30000000000001</v>
      </c>
      <c r="X16" s="14">
        <v>-0.80473047304730472</v>
      </c>
      <c r="Y16" s="14">
        <v>148.21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</row>
    <row r="17" spans="1:85" x14ac:dyDescent="0.3">
      <c r="A17" s="22">
        <v>49</v>
      </c>
      <c r="B17" s="22">
        <v>64</v>
      </c>
      <c r="C17" s="22">
        <v>2</v>
      </c>
      <c r="D17" s="22">
        <v>1</v>
      </c>
      <c r="E17" s="22">
        <v>1.3</v>
      </c>
      <c r="F17" s="22">
        <v>5</v>
      </c>
      <c r="G17" s="22">
        <v>0</v>
      </c>
      <c r="H17" s="22">
        <v>5</v>
      </c>
      <c r="I17" s="22">
        <v>9</v>
      </c>
      <c r="J17" s="12">
        <v>1</v>
      </c>
      <c r="K17" s="12">
        <v>5.39</v>
      </c>
      <c r="L17">
        <v>12.79</v>
      </c>
      <c r="M17" s="12">
        <v>244.08</v>
      </c>
      <c r="N17" s="12">
        <v>49.68</v>
      </c>
      <c r="O17" s="22">
        <v>86</v>
      </c>
      <c r="P17" s="22">
        <v>9</v>
      </c>
      <c r="Q17" s="12" t="s">
        <v>48</v>
      </c>
      <c r="R17" s="12">
        <v>1</v>
      </c>
      <c r="S17" s="18" t="s">
        <v>32</v>
      </c>
      <c r="T17" s="19">
        <v>1</v>
      </c>
      <c r="U17" s="14">
        <v>7.3999999999999995</v>
      </c>
      <c r="V17" s="14">
        <v>1.37291280148423</v>
      </c>
      <c r="W17" s="14">
        <v>-77</v>
      </c>
      <c r="X17" s="14">
        <v>-0.89534883720930236</v>
      </c>
      <c r="Y17" s="14">
        <v>80.61</v>
      </c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</row>
    <row r="18" spans="1:85" x14ac:dyDescent="0.3">
      <c r="A18" s="22">
        <v>52</v>
      </c>
      <c r="B18" s="22">
        <v>49</v>
      </c>
      <c r="C18" s="22">
        <v>1</v>
      </c>
      <c r="D18" s="22">
        <v>0</v>
      </c>
      <c r="E18" s="22">
        <v>5.9</v>
      </c>
      <c r="F18" s="22">
        <v>24</v>
      </c>
      <c r="G18" s="22">
        <v>16</v>
      </c>
      <c r="H18" s="22">
        <v>5</v>
      </c>
      <c r="I18" s="22">
        <v>4</v>
      </c>
      <c r="J18" s="12">
        <v>3</v>
      </c>
      <c r="K18" s="12">
        <v>19.02</v>
      </c>
      <c r="L18">
        <v>29.43</v>
      </c>
      <c r="M18" s="12">
        <v>200.11</v>
      </c>
      <c r="N18" s="34">
        <v>159.5</v>
      </c>
      <c r="O18" s="22">
        <v>12</v>
      </c>
      <c r="P18" s="22">
        <v>3</v>
      </c>
      <c r="Q18" s="12" t="s">
        <v>49</v>
      </c>
      <c r="R18" s="12">
        <v>1</v>
      </c>
      <c r="S18" s="18" t="s">
        <v>46</v>
      </c>
      <c r="T18" s="19">
        <v>2</v>
      </c>
      <c r="U18" s="14">
        <v>10.41</v>
      </c>
      <c r="V18" s="14">
        <v>0.54731861198738174</v>
      </c>
      <c r="W18" s="14">
        <v>-9</v>
      </c>
      <c r="X18" s="14">
        <v>-0.75</v>
      </c>
      <c r="Y18" s="14">
        <v>-7.02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</row>
    <row r="19" spans="1:85" x14ac:dyDescent="0.3">
      <c r="A19" s="22">
        <v>54</v>
      </c>
      <c r="B19" s="22">
        <v>82</v>
      </c>
      <c r="C19" s="22">
        <v>1</v>
      </c>
      <c r="D19" s="22">
        <v>1</v>
      </c>
      <c r="E19" s="22">
        <v>1.3</v>
      </c>
      <c r="F19" s="22">
        <v>10</v>
      </c>
      <c r="G19" s="22">
        <v>8</v>
      </c>
      <c r="H19" s="22">
        <v>4</v>
      </c>
      <c r="I19" s="22">
        <v>4</v>
      </c>
      <c r="J19" s="12">
        <v>3</v>
      </c>
      <c r="K19" s="12">
        <v>0.61</v>
      </c>
      <c r="L19">
        <v>3.92</v>
      </c>
      <c r="M19" s="12">
        <v>47.52</v>
      </c>
      <c r="N19" s="34">
        <v>25.34</v>
      </c>
      <c r="O19" s="22">
        <v>7</v>
      </c>
      <c r="P19" s="22">
        <v>0</v>
      </c>
      <c r="Q19" s="12" t="s">
        <v>35</v>
      </c>
      <c r="R19" s="12">
        <v>2</v>
      </c>
      <c r="S19" s="18" t="s">
        <v>50</v>
      </c>
      <c r="T19" s="19">
        <v>2</v>
      </c>
      <c r="U19" s="14">
        <v>3.31</v>
      </c>
      <c r="V19" s="14">
        <v>5.4262295081967213</v>
      </c>
      <c r="W19" s="14">
        <v>-7</v>
      </c>
      <c r="X19" s="14">
        <v>-1</v>
      </c>
      <c r="Y19" s="14">
        <v>6.39</v>
      </c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</row>
    <row r="20" spans="1:85" s="14" customFormat="1" x14ac:dyDescent="0.3">
      <c r="A20" s="35">
        <v>55</v>
      </c>
      <c r="B20" s="35">
        <v>86</v>
      </c>
      <c r="C20" s="35">
        <v>2</v>
      </c>
      <c r="D20" s="35">
        <v>1</v>
      </c>
      <c r="E20" s="35">
        <v>1.8</v>
      </c>
      <c r="F20" s="35">
        <v>17</v>
      </c>
      <c r="G20" s="35">
        <v>17</v>
      </c>
      <c r="H20" s="35">
        <v>5</v>
      </c>
      <c r="I20" s="35">
        <v>5</v>
      </c>
      <c r="J20" s="36"/>
      <c r="K20" s="37">
        <v>30.42</v>
      </c>
      <c r="L20" s="14">
        <v>67.849999999999994</v>
      </c>
      <c r="M20" s="37" t="s">
        <v>51</v>
      </c>
      <c r="N20" s="38" t="s">
        <v>43</v>
      </c>
      <c r="O20" s="35">
        <v>68</v>
      </c>
      <c r="P20" s="35">
        <v>20</v>
      </c>
      <c r="Q20" s="12" t="s">
        <v>52</v>
      </c>
      <c r="R20" s="37">
        <v>1</v>
      </c>
      <c r="S20" s="39" t="s">
        <v>35</v>
      </c>
      <c r="T20" s="19">
        <v>0</v>
      </c>
      <c r="U20" s="14">
        <v>37.429999999999993</v>
      </c>
      <c r="V20" s="14">
        <v>1.2304404996712686</v>
      </c>
      <c r="W20" s="14">
        <v>-48</v>
      </c>
      <c r="X20" s="14">
        <v>-0.70588235294117652</v>
      </c>
      <c r="Y20" s="14">
        <v>37.58</v>
      </c>
    </row>
    <row r="21" spans="1:85" x14ac:dyDescent="0.3">
      <c r="A21" s="22">
        <v>56</v>
      </c>
      <c r="B21" s="22">
        <v>71</v>
      </c>
      <c r="C21" s="22">
        <v>2</v>
      </c>
      <c r="D21" s="22">
        <v>1</v>
      </c>
      <c r="E21" s="22">
        <v>1.6</v>
      </c>
      <c r="F21" s="22">
        <v>10</v>
      </c>
      <c r="G21" s="22">
        <v>3</v>
      </c>
      <c r="H21" s="22">
        <v>4</v>
      </c>
      <c r="I21" s="22">
        <v>4</v>
      </c>
      <c r="J21" s="12">
        <v>5</v>
      </c>
      <c r="K21" s="12">
        <v>2.2999999999999998</v>
      </c>
      <c r="L21" s="14">
        <v>2.38</v>
      </c>
      <c r="M21" s="12">
        <v>117.59</v>
      </c>
      <c r="N21" s="34">
        <v>26.32</v>
      </c>
      <c r="O21" s="22">
        <v>4</v>
      </c>
      <c r="P21" s="22">
        <v>4</v>
      </c>
      <c r="Q21" s="12" t="s">
        <v>35</v>
      </c>
      <c r="R21" s="12">
        <v>1</v>
      </c>
      <c r="S21" s="18" t="s">
        <v>53</v>
      </c>
      <c r="T21" s="19">
        <v>1</v>
      </c>
      <c r="U21" s="14">
        <v>8.0000000000000071E-2</v>
      </c>
      <c r="V21" s="14">
        <v>3.4782608695652209E-2</v>
      </c>
      <c r="W21" s="14">
        <v>0</v>
      </c>
      <c r="X21" s="14">
        <v>0</v>
      </c>
      <c r="Y21" s="14">
        <v>1.7000000000000002</v>
      </c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</row>
    <row r="22" spans="1:85" x14ac:dyDescent="0.3">
      <c r="A22" s="22">
        <v>60</v>
      </c>
      <c r="B22" s="22">
        <v>57</v>
      </c>
      <c r="C22" s="22">
        <v>2</v>
      </c>
      <c r="D22" s="22">
        <v>1</v>
      </c>
      <c r="E22" s="22">
        <v>0.8</v>
      </c>
      <c r="F22" s="22">
        <v>13</v>
      </c>
      <c r="G22" s="22">
        <v>2</v>
      </c>
      <c r="H22" s="22">
        <v>5</v>
      </c>
      <c r="I22" s="22">
        <v>3</v>
      </c>
      <c r="J22" s="23"/>
      <c r="K22" s="12">
        <v>5.84</v>
      </c>
      <c r="L22">
        <v>12.59</v>
      </c>
      <c r="M22" s="12">
        <v>328.26</v>
      </c>
      <c r="N22" s="34">
        <v>4.3</v>
      </c>
      <c r="O22" s="22">
        <v>75</v>
      </c>
      <c r="P22" s="22">
        <v>2</v>
      </c>
      <c r="Q22" s="12" t="s">
        <v>54</v>
      </c>
      <c r="R22" s="12">
        <v>1</v>
      </c>
      <c r="S22" s="18" t="s">
        <v>35</v>
      </c>
      <c r="T22" s="19">
        <v>1</v>
      </c>
      <c r="U22" s="14">
        <v>6.75</v>
      </c>
      <c r="V22" s="14">
        <v>1.1558219178082192</v>
      </c>
      <c r="W22" s="14">
        <v>-73</v>
      </c>
      <c r="X22" s="14">
        <v>-0.97333333333333338</v>
      </c>
      <c r="Y22" s="14">
        <v>69.16</v>
      </c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</row>
    <row r="23" spans="1:85" x14ac:dyDescent="0.3">
      <c r="A23" s="32">
        <v>61</v>
      </c>
      <c r="B23" s="32">
        <v>77</v>
      </c>
      <c r="C23" s="32">
        <v>1</v>
      </c>
      <c r="D23" s="32">
        <v>0</v>
      </c>
      <c r="E23" s="32">
        <v>14.5</v>
      </c>
      <c r="F23" s="32">
        <v>3</v>
      </c>
      <c r="G23" s="32">
        <v>9</v>
      </c>
      <c r="H23" s="32">
        <v>1</v>
      </c>
      <c r="I23" s="32">
        <v>4</v>
      </c>
      <c r="J23" s="20">
        <v>3</v>
      </c>
      <c r="K23" s="20">
        <v>13.43</v>
      </c>
      <c r="L23">
        <v>48.52</v>
      </c>
      <c r="M23" s="20">
        <v>60.44</v>
      </c>
      <c r="N23" s="40">
        <v>60.83</v>
      </c>
      <c r="O23" s="41">
        <v>29.8</v>
      </c>
      <c r="P23" s="41">
        <v>32.5</v>
      </c>
      <c r="Q23" s="12" t="s">
        <v>41</v>
      </c>
      <c r="R23" s="20">
        <v>2</v>
      </c>
      <c r="S23" s="33" t="s">
        <v>55</v>
      </c>
      <c r="T23" s="19">
        <v>0</v>
      </c>
      <c r="U23" s="14">
        <v>35.090000000000003</v>
      </c>
      <c r="V23" s="14">
        <v>2.6128071481757265</v>
      </c>
      <c r="W23" s="14">
        <v>2.6999999999999993</v>
      </c>
      <c r="X23" s="14">
        <v>9.0604026845637564E-2</v>
      </c>
      <c r="Y23" s="14">
        <v>16.37</v>
      </c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</row>
    <row r="24" spans="1:85" x14ac:dyDescent="0.3">
      <c r="A24" s="22">
        <v>62</v>
      </c>
      <c r="B24" s="22">
        <v>51</v>
      </c>
      <c r="C24" s="22">
        <v>2</v>
      </c>
      <c r="D24" s="22">
        <v>1</v>
      </c>
      <c r="E24" s="22">
        <v>14.5</v>
      </c>
      <c r="F24" s="22">
        <v>15</v>
      </c>
      <c r="G24" s="22">
        <v>12</v>
      </c>
      <c r="H24" s="22">
        <v>5</v>
      </c>
      <c r="I24" s="22">
        <v>4</v>
      </c>
      <c r="J24" s="12">
        <v>4</v>
      </c>
      <c r="K24" s="12">
        <v>52.87</v>
      </c>
      <c r="L24">
        <v>114.23</v>
      </c>
      <c r="M24" s="12">
        <v>257.89999999999998</v>
      </c>
      <c r="N24" s="34">
        <v>220.48</v>
      </c>
      <c r="O24" s="12">
        <v>53</v>
      </c>
      <c r="P24" s="12">
        <v>14</v>
      </c>
      <c r="Q24" s="12" t="s">
        <v>56</v>
      </c>
      <c r="R24" s="12">
        <v>1</v>
      </c>
      <c r="S24" s="18" t="s">
        <v>57</v>
      </c>
      <c r="T24" s="19">
        <v>0</v>
      </c>
      <c r="U24" s="14">
        <v>61.360000000000007</v>
      </c>
      <c r="V24" s="14">
        <v>1.1605825609986762</v>
      </c>
      <c r="W24" s="14">
        <v>-39</v>
      </c>
      <c r="X24" s="14">
        <v>-0.73584905660377353</v>
      </c>
      <c r="Y24" s="14">
        <v>0.13000000000000256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</row>
    <row r="25" spans="1:85" x14ac:dyDescent="0.3">
      <c r="A25" s="22">
        <v>65</v>
      </c>
      <c r="B25" s="22">
        <v>89</v>
      </c>
      <c r="C25" s="22">
        <v>2</v>
      </c>
      <c r="D25" s="22">
        <v>0</v>
      </c>
      <c r="E25" s="22">
        <v>10.1</v>
      </c>
      <c r="F25" s="22">
        <v>6</v>
      </c>
      <c r="G25" s="22">
        <v>6</v>
      </c>
      <c r="H25" s="22"/>
      <c r="I25" s="22"/>
      <c r="J25" s="12">
        <v>4</v>
      </c>
      <c r="K25" s="12">
        <v>0.45</v>
      </c>
      <c r="L25">
        <v>2.04</v>
      </c>
      <c r="M25" s="12">
        <v>12.26</v>
      </c>
      <c r="N25" s="34">
        <v>0.56999999999999995</v>
      </c>
      <c r="O25" s="12">
        <v>3</v>
      </c>
      <c r="P25" s="12">
        <v>0</v>
      </c>
      <c r="Q25" s="20" t="s">
        <v>44</v>
      </c>
      <c r="R25" s="12">
        <v>2</v>
      </c>
      <c r="S25" s="18" t="s">
        <v>58</v>
      </c>
      <c r="T25" s="19">
        <v>2</v>
      </c>
      <c r="U25" s="14">
        <v>1.59</v>
      </c>
      <c r="V25" s="14">
        <v>3.5333333333333332</v>
      </c>
      <c r="W25" s="14">
        <v>-3</v>
      </c>
      <c r="X25" s="14">
        <v>-1</v>
      </c>
      <c r="Y25" s="14">
        <v>2.5499999999999998</v>
      </c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</row>
    <row r="26" spans="1:85" s="24" customFormat="1" x14ac:dyDescent="0.3">
      <c r="A26" s="32">
        <v>69</v>
      </c>
      <c r="B26" s="32">
        <v>58</v>
      </c>
      <c r="C26" s="32">
        <v>1</v>
      </c>
      <c r="D26" s="32">
        <v>1</v>
      </c>
      <c r="E26" s="32">
        <v>1.5</v>
      </c>
      <c r="F26" s="32">
        <v>4</v>
      </c>
      <c r="G26" s="32">
        <v>0</v>
      </c>
      <c r="H26" s="32">
        <v>2</v>
      </c>
      <c r="I26" s="32">
        <v>0</v>
      </c>
      <c r="J26" s="20">
        <v>0</v>
      </c>
      <c r="K26" s="20">
        <v>0</v>
      </c>
      <c r="L26" s="20">
        <v>0</v>
      </c>
      <c r="M26" s="20">
        <v>0.16</v>
      </c>
      <c r="N26" s="40">
        <v>0</v>
      </c>
      <c r="O26" s="41">
        <v>15.4</v>
      </c>
      <c r="P26" s="41">
        <v>5.0999999999999996</v>
      </c>
      <c r="Q26" s="12" t="s">
        <v>28</v>
      </c>
      <c r="R26" s="20">
        <v>2</v>
      </c>
      <c r="S26" s="33" t="s">
        <v>45</v>
      </c>
      <c r="T26" s="24">
        <v>1</v>
      </c>
      <c r="U26" s="14">
        <v>0</v>
      </c>
      <c r="V26" s="14" t="e">
        <v>#DIV/0!</v>
      </c>
      <c r="W26" s="14">
        <v>-10.3</v>
      </c>
      <c r="X26" s="14">
        <v>-0.66883116883116889</v>
      </c>
      <c r="Y26" s="14">
        <v>15.4</v>
      </c>
    </row>
    <row r="27" spans="1:85" x14ac:dyDescent="0.3">
      <c r="A27" s="22">
        <v>70</v>
      </c>
      <c r="B27" s="22">
        <v>76</v>
      </c>
      <c r="C27" s="22">
        <v>1</v>
      </c>
      <c r="D27" s="22">
        <v>1</v>
      </c>
      <c r="E27" s="22">
        <v>1.3</v>
      </c>
      <c r="F27" s="22">
        <v>15</v>
      </c>
      <c r="G27" s="22">
        <v>13</v>
      </c>
      <c r="H27" s="22">
        <v>4</v>
      </c>
      <c r="I27" s="22">
        <v>4</v>
      </c>
      <c r="J27" s="12">
        <v>4</v>
      </c>
      <c r="K27" s="12">
        <v>55.98</v>
      </c>
      <c r="L27">
        <v>159.49</v>
      </c>
      <c r="M27" s="12">
        <v>223.21</v>
      </c>
      <c r="N27" s="34">
        <v>217.9</v>
      </c>
      <c r="O27" s="12">
        <v>90</v>
      </c>
      <c r="P27" s="12">
        <v>78</v>
      </c>
      <c r="Q27" s="12" t="s">
        <v>32</v>
      </c>
      <c r="R27" s="12">
        <v>1</v>
      </c>
      <c r="S27" s="18" t="s">
        <v>56</v>
      </c>
      <c r="T27" s="19">
        <v>0</v>
      </c>
      <c r="U27" s="14">
        <v>103.51000000000002</v>
      </c>
      <c r="V27" s="14">
        <v>1.8490532332976068</v>
      </c>
      <c r="W27" s="14">
        <v>-12</v>
      </c>
      <c r="X27" s="14">
        <v>-0.13333333333333333</v>
      </c>
      <c r="Y27" s="14">
        <v>34.020000000000003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</row>
    <row r="28" spans="1:85" s="24" customFormat="1" x14ac:dyDescent="0.3">
      <c r="A28" s="26">
        <v>71</v>
      </c>
      <c r="B28" s="26">
        <v>90</v>
      </c>
      <c r="C28" s="26">
        <v>2</v>
      </c>
      <c r="D28" s="26">
        <v>1</v>
      </c>
      <c r="E28" s="26">
        <v>1.3</v>
      </c>
      <c r="F28" s="26">
        <v>12</v>
      </c>
      <c r="G28" s="26">
        <v>21</v>
      </c>
      <c r="H28" s="26">
        <v>5</v>
      </c>
      <c r="I28" s="26">
        <v>5</v>
      </c>
      <c r="J28" s="36"/>
      <c r="K28" s="27">
        <v>5.63</v>
      </c>
      <c r="L28" s="24">
        <v>55.06</v>
      </c>
      <c r="M28" s="28" t="s">
        <v>51</v>
      </c>
      <c r="N28" s="28" t="s">
        <v>43</v>
      </c>
      <c r="O28" s="26">
        <v>63</v>
      </c>
      <c r="P28" s="26">
        <v>7</v>
      </c>
      <c r="Q28" s="12" t="s">
        <v>38</v>
      </c>
      <c r="R28" s="27">
        <v>1</v>
      </c>
      <c r="S28" s="30" t="s">
        <v>32</v>
      </c>
      <c r="T28" s="24">
        <v>0</v>
      </c>
      <c r="U28" s="14">
        <v>49.43</v>
      </c>
      <c r="V28" s="14">
        <v>8.7797513321492016</v>
      </c>
      <c r="W28" s="14">
        <v>-56</v>
      </c>
      <c r="X28" s="14">
        <v>-0.88888888888888884</v>
      </c>
      <c r="Y28" s="14">
        <v>57.37</v>
      </c>
    </row>
    <row r="29" spans="1:85" x14ac:dyDescent="0.3">
      <c r="A29" s="22">
        <v>73</v>
      </c>
      <c r="B29" s="22">
        <v>89</v>
      </c>
      <c r="C29" s="22">
        <v>2</v>
      </c>
      <c r="D29" s="22">
        <v>0</v>
      </c>
      <c r="E29" s="22">
        <v>1.5</v>
      </c>
      <c r="F29" s="22">
        <v>19</v>
      </c>
      <c r="G29" s="22">
        <v>16</v>
      </c>
      <c r="H29" s="22">
        <v>4</v>
      </c>
      <c r="I29" s="22">
        <v>4</v>
      </c>
      <c r="J29" s="23"/>
      <c r="K29" s="12">
        <v>10.029999999999999</v>
      </c>
      <c r="L29">
        <v>108.88</v>
      </c>
      <c r="M29" s="12">
        <v>167.56</v>
      </c>
      <c r="N29" s="34">
        <v>124.2</v>
      </c>
      <c r="O29" s="25">
        <v>127.9</v>
      </c>
      <c r="P29" s="25" t="s">
        <v>59</v>
      </c>
      <c r="Q29" s="12" t="s">
        <v>35</v>
      </c>
      <c r="R29" s="12">
        <v>1</v>
      </c>
      <c r="S29" s="30" t="s">
        <v>46</v>
      </c>
      <c r="T29" s="24">
        <v>2</v>
      </c>
      <c r="U29" s="14">
        <v>98.85</v>
      </c>
      <c r="V29" s="14">
        <v>9.8554336989032905</v>
      </c>
      <c r="W29" s="14">
        <v>-18.5</v>
      </c>
      <c r="X29" s="14">
        <v>-0.14464425332290851</v>
      </c>
      <c r="Y29" s="14">
        <v>117.87</v>
      </c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</row>
    <row r="30" spans="1:85" s="24" customFormat="1" x14ac:dyDescent="0.3">
      <c r="A30" s="26">
        <v>74</v>
      </c>
      <c r="B30" s="26">
        <v>91</v>
      </c>
      <c r="C30" s="26">
        <v>2</v>
      </c>
      <c r="D30" s="26">
        <v>1</v>
      </c>
      <c r="E30" s="26">
        <v>1.2</v>
      </c>
      <c r="F30" s="26">
        <v>18</v>
      </c>
      <c r="G30" s="26">
        <v>12</v>
      </c>
      <c r="H30" s="26">
        <v>5</v>
      </c>
      <c r="I30" s="26">
        <v>5</v>
      </c>
      <c r="J30" s="27">
        <v>6</v>
      </c>
      <c r="K30" s="27">
        <v>0.99</v>
      </c>
      <c r="L30" s="24">
        <v>29.76</v>
      </c>
      <c r="M30" s="28" t="s">
        <v>51</v>
      </c>
      <c r="N30" s="28" t="s">
        <v>43</v>
      </c>
      <c r="O30" s="26">
        <v>37</v>
      </c>
      <c r="P30" s="26">
        <v>0</v>
      </c>
      <c r="Q30" s="12" t="s">
        <v>36</v>
      </c>
      <c r="R30" s="27">
        <v>1</v>
      </c>
      <c r="S30" s="30" t="s">
        <v>46</v>
      </c>
      <c r="T30" s="24">
        <v>2</v>
      </c>
      <c r="U30" s="14">
        <v>28.770000000000003</v>
      </c>
      <c r="V30" s="14">
        <v>29.060606060606062</v>
      </c>
      <c r="W30" s="14">
        <v>-37</v>
      </c>
      <c r="X30" s="14">
        <v>-1</v>
      </c>
      <c r="Y30" s="14">
        <v>36.01</v>
      </c>
    </row>
    <row r="31" spans="1:85" s="24" customFormat="1" x14ac:dyDescent="0.3">
      <c r="A31" s="26">
        <v>75</v>
      </c>
      <c r="B31" s="26">
        <v>36</v>
      </c>
      <c r="C31" s="26">
        <v>1</v>
      </c>
      <c r="D31" s="26">
        <v>1</v>
      </c>
      <c r="E31" s="26">
        <v>1.3</v>
      </c>
      <c r="F31" s="26">
        <v>16</v>
      </c>
      <c r="G31" s="26">
        <v>10</v>
      </c>
      <c r="H31" s="26">
        <v>5</v>
      </c>
      <c r="I31" s="26">
        <v>4</v>
      </c>
      <c r="J31" s="27">
        <v>1</v>
      </c>
      <c r="K31" s="27">
        <v>38.26</v>
      </c>
      <c r="L31" s="24">
        <v>105.5</v>
      </c>
      <c r="M31" s="27"/>
      <c r="N31" s="28" t="s">
        <v>43</v>
      </c>
      <c r="O31" s="29">
        <v>140.80000000000001</v>
      </c>
      <c r="P31" s="29">
        <v>11.6</v>
      </c>
      <c r="Q31" s="12" t="s">
        <v>41</v>
      </c>
      <c r="R31" s="27">
        <v>1</v>
      </c>
      <c r="S31" s="30" t="s">
        <v>32</v>
      </c>
      <c r="T31" s="24">
        <v>1</v>
      </c>
      <c r="U31" s="14">
        <v>67.240000000000009</v>
      </c>
      <c r="V31" s="14">
        <v>1.7574490329325669</v>
      </c>
      <c r="W31" s="14">
        <v>-129.20000000000002</v>
      </c>
      <c r="X31" s="14">
        <v>-0.91761363636363646</v>
      </c>
      <c r="Y31" s="14">
        <v>102.54000000000002</v>
      </c>
    </row>
    <row r="32" spans="1:85" x14ac:dyDescent="0.3">
      <c r="A32" s="32">
        <v>80</v>
      </c>
      <c r="B32" s="32">
        <v>76</v>
      </c>
      <c r="C32" s="32">
        <v>1</v>
      </c>
      <c r="D32" s="32">
        <v>1</v>
      </c>
      <c r="E32" s="32">
        <v>1</v>
      </c>
      <c r="F32" s="32">
        <v>22</v>
      </c>
      <c r="G32" s="32">
        <v>19</v>
      </c>
      <c r="H32" s="32"/>
      <c r="I32" s="32"/>
      <c r="J32" s="20">
        <v>4</v>
      </c>
      <c r="K32" s="20">
        <v>19.48</v>
      </c>
      <c r="L32" s="24">
        <v>170.67</v>
      </c>
      <c r="M32" s="20">
        <v>200.52</v>
      </c>
      <c r="N32" s="40">
        <v>206.83</v>
      </c>
      <c r="O32" s="20">
        <v>97</v>
      </c>
      <c r="P32" s="20">
        <v>111</v>
      </c>
      <c r="Q32" s="12" t="s">
        <v>60</v>
      </c>
      <c r="R32" s="40">
        <v>1</v>
      </c>
      <c r="S32" s="18" t="s">
        <v>61</v>
      </c>
      <c r="T32" s="24">
        <v>2</v>
      </c>
      <c r="U32" s="14">
        <v>151.19</v>
      </c>
      <c r="V32" s="14">
        <v>7.7612936344969192</v>
      </c>
      <c r="W32" s="14">
        <v>14</v>
      </c>
      <c r="X32" s="14">
        <v>0.14432989690721648</v>
      </c>
      <c r="Y32" s="14">
        <v>77.52</v>
      </c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</row>
    <row r="33" spans="1:85" x14ac:dyDescent="0.3">
      <c r="A33" s="22">
        <v>87</v>
      </c>
      <c r="B33" s="22">
        <v>79</v>
      </c>
      <c r="C33" s="22">
        <v>2</v>
      </c>
      <c r="D33" s="22">
        <v>0</v>
      </c>
      <c r="E33" s="22">
        <v>22.8</v>
      </c>
      <c r="F33" s="22">
        <v>8</v>
      </c>
      <c r="G33" s="22">
        <v>8</v>
      </c>
      <c r="H33" s="22">
        <v>4</v>
      </c>
      <c r="I33" s="22">
        <v>4</v>
      </c>
      <c r="J33" s="23"/>
      <c r="K33" s="12">
        <v>11.3</v>
      </c>
      <c r="L33" s="24">
        <v>19.260000000000002</v>
      </c>
      <c r="M33" s="12">
        <v>159.02000000000001</v>
      </c>
      <c r="N33" s="34">
        <v>190.44</v>
      </c>
      <c r="O33" s="12">
        <v>67</v>
      </c>
      <c r="P33" s="12">
        <v>16</v>
      </c>
      <c r="Q33" s="12" t="s">
        <v>34</v>
      </c>
      <c r="R33" s="12">
        <v>1</v>
      </c>
      <c r="S33" s="18" t="s">
        <v>56</v>
      </c>
      <c r="T33" s="24">
        <v>0</v>
      </c>
      <c r="U33" s="14">
        <v>7.9600000000000009</v>
      </c>
      <c r="V33" s="14">
        <v>0.70442477876106202</v>
      </c>
      <c r="W33" s="14">
        <v>-51</v>
      </c>
      <c r="X33" s="14">
        <v>-0.76119402985074625</v>
      </c>
      <c r="Y33" s="14">
        <v>55.7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</row>
    <row r="34" spans="1:85" x14ac:dyDescent="0.3">
      <c r="A34" s="22">
        <v>94</v>
      </c>
      <c r="B34" s="22">
        <v>65</v>
      </c>
      <c r="C34" s="22">
        <v>1</v>
      </c>
      <c r="D34" s="22">
        <v>0</v>
      </c>
      <c r="E34" s="22">
        <v>11.2</v>
      </c>
      <c r="F34" s="22">
        <v>7</v>
      </c>
      <c r="G34" s="22">
        <v>13</v>
      </c>
      <c r="H34" s="22">
        <v>3</v>
      </c>
      <c r="I34" s="22">
        <v>4</v>
      </c>
      <c r="J34" s="12">
        <v>3</v>
      </c>
      <c r="K34" s="12">
        <v>3.42</v>
      </c>
      <c r="L34" s="31">
        <v>8.43</v>
      </c>
      <c r="M34" s="12">
        <v>221.73</v>
      </c>
      <c r="N34" s="12">
        <v>182.94</v>
      </c>
      <c r="O34" s="12">
        <v>109</v>
      </c>
      <c r="P34" s="12">
        <v>103</v>
      </c>
      <c r="Q34" s="12" t="s">
        <v>32</v>
      </c>
      <c r="R34" s="12">
        <v>1</v>
      </c>
      <c r="S34" s="18" t="s">
        <v>56</v>
      </c>
      <c r="T34" s="31">
        <v>0</v>
      </c>
      <c r="U34" s="14">
        <v>5.01</v>
      </c>
      <c r="V34" s="14">
        <v>1.4649122807017543</v>
      </c>
      <c r="W34" s="14">
        <v>-6</v>
      </c>
      <c r="X34" s="14">
        <v>-5.5045871559633031E-2</v>
      </c>
      <c r="Y34" s="14">
        <v>105.58</v>
      </c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</row>
    <row r="35" spans="1:85" x14ac:dyDescent="0.3">
      <c r="A35" s="22">
        <v>97</v>
      </c>
      <c r="B35" s="22">
        <v>72</v>
      </c>
      <c r="C35" s="22">
        <v>2</v>
      </c>
      <c r="D35" s="22">
        <v>1</v>
      </c>
      <c r="E35" s="22">
        <v>1.3</v>
      </c>
      <c r="F35" s="22">
        <v>20</v>
      </c>
      <c r="G35" s="22">
        <v>18</v>
      </c>
      <c r="H35" s="22">
        <v>4</v>
      </c>
      <c r="I35" s="22">
        <v>4</v>
      </c>
      <c r="J35" s="23"/>
      <c r="K35" s="12">
        <v>32.380000000000003</v>
      </c>
      <c r="L35" s="31">
        <v>149.97999999999999</v>
      </c>
      <c r="M35" s="12">
        <v>131.16999999999999</v>
      </c>
      <c r="N35" s="12">
        <v>155.30000000000001</v>
      </c>
      <c r="O35" s="42">
        <v>123.8</v>
      </c>
      <c r="P35" s="42">
        <v>41.4</v>
      </c>
      <c r="Q35" s="12" t="s">
        <v>62</v>
      </c>
      <c r="R35" s="12">
        <v>1</v>
      </c>
      <c r="S35" s="18" t="s">
        <v>63</v>
      </c>
      <c r="T35" s="31">
        <v>0</v>
      </c>
      <c r="U35" s="14">
        <v>117.6</v>
      </c>
      <c r="V35" s="14">
        <v>3.6318715256331062</v>
      </c>
      <c r="W35" s="14">
        <v>-82.4</v>
      </c>
      <c r="X35" s="14">
        <v>-0.66558966074313419</v>
      </c>
      <c r="Y35" s="14">
        <v>91.419999999999987</v>
      </c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</row>
    <row r="36" spans="1:85" x14ac:dyDescent="0.3">
      <c r="A36" s="22">
        <v>98</v>
      </c>
      <c r="B36" s="22">
        <v>66</v>
      </c>
      <c r="C36" s="22">
        <v>1</v>
      </c>
      <c r="D36" s="22">
        <v>1</v>
      </c>
      <c r="E36" s="22">
        <v>4.3</v>
      </c>
      <c r="F36" s="22">
        <v>14</v>
      </c>
      <c r="G36" s="22">
        <v>12</v>
      </c>
      <c r="H36" s="22">
        <v>4</v>
      </c>
      <c r="I36" s="22">
        <v>4</v>
      </c>
      <c r="J36" s="12">
        <v>4</v>
      </c>
      <c r="K36" s="12">
        <v>38.85</v>
      </c>
      <c r="L36" s="31">
        <v>157.16999999999999</v>
      </c>
      <c r="M36" s="12"/>
      <c r="N36" s="34" t="s">
        <v>51</v>
      </c>
      <c r="O36" s="25">
        <v>203.3</v>
      </c>
      <c r="P36" s="25">
        <v>52.6</v>
      </c>
      <c r="Q36" s="12" t="s">
        <v>64</v>
      </c>
      <c r="R36" s="12">
        <v>1</v>
      </c>
      <c r="S36" s="18" t="s">
        <v>56</v>
      </c>
      <c r="T36" s="31">
        <v>2</v>
      </c>
      <c r="U36" s="14">
        <v>118.32</v>
      </c>
      <c r="V36" s="14">
        <v>3.0455598455598452</v>
      </c>
      <c r="W36" s="14">
        <v>-150.70000000000002</v>
      </c>
      <c r="X36" s="14">
        <v>-0.74126906050172159</v>
      </c>
      <c r="Y36" s="14">
        <v>164.45000000000002</v>
      </c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</row>
    <row r="37" spans="1:85" x14ac:dyDescent="0.3">
      <c r="A37" s="22">
        <v>101</v>
      </c>
      <c r="B37" s="22">
        <v>75</v>
      </c>
      <c r="C37" s="22">
        <v>1</v>
      </c>
      <c r="D37" s="22">
        <v>1</v>
      </c>
      <c r="E37" s="22">
        <v>1.8</v>
      </c>
      <c r="F37" s="22">
        <v>14</v>
      </c>
      <c r="G37" s="22" t="s">
        <v>25</v>
      </c>
      <c r="H37" s="22">
        <v>4</v>
      </c>
      <c r="I37" s="22"/>
      <c r="J37" s="34">
        <v>6</v>
      </c>
      <c r="K37" s="12">
        <v>0.36</v>
      </c>
      <c r="L37" s="31">
        <v>41.98</v>
      </c>
      <c r="M37" s="12">
        <v>28.63</v>
      </c>
      <c r="N37" s="34">
        <v>16.079999999999998</v>
      </c>
      <c r="O37" s="42">
        <v>34.799999999999997</v>
      </c>
      <c r="P37" s="42">
        <v>11.9</v>
      </c>
      <c r="Q37" s="12" t="s">
        <v>33</v>
      </c>
      <c r="R37" s="12">
        <v>1</v>
      </c>
      <c r="S37" s="18" t="s">
        <v>53</v>
      </c>
      <c r="T37" s="31">
        <v>2</v>
      </c>
      <c r="U37" s="14">
        <v>41.62</v>
      </c>
      <c r="V37" s="14">
        <v>115.61111111111111</v>
      </c>
      <c r="W37" s="14">
        <v>-22.9</v>
      </c>
      <c r="X37" s="14">
        <v>-0.65804597701149425</v>
      </c>
      <c r="Y37" s="14">
        <v>34.44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</row>
    <row r="38" spans="1:85" x14ac:dyDescent="0.3">
      <c r="A38" s="22">
        <v>102</v>
      </c>
      <c r="B38" s="22">
        <v>80</v>
      </c>
      <c r="C38" s="22">
        <v>1</v>
      </c>
      <c r="D38" s="22">
        <v>1</v>
      </c>
      <c r="E38" s="22">
        <v>1.6</v>
      </c>
      <c r="F38" s="22">
        <v>16</v>
      </c>
      <c r="G38" s="22">
        <v>15</v>
      </c>
      <c r="H38" s="22">
        <v>5</v>
      </c>
      <c r="I38" s="22">
        <v>4</v>
      </c>
      <c r="J38" s="43"/>
      <c r="K38" s="12">
        <v>0.48</v>
      </c>
      <c r="L38" s="31">
        <v>55.69</v>
      </c>
      <c r="M38" s="12">
        <v>78.84</v>
      </c>
      <c r="N38" s="34">
        <v>164.65</v>
      </c>
      <c r="O38" s="22">
        <v>3</v>
      </c>
      <c r="P38" s="22">
        <v>46</v>
      </c>
      <c r="Q38" s="12" t="s">
        <v>48</v>
      </c>
      <c r="R38" s="12">
        <v>1</v>
      </c>
      <c r="S38" s="18" t="s">
        <v>32</v>
      </c>
      <c r="T38" s="31">
        <v>2</v>
      </c>
      <c r="U38" s="14">
        <v>55.21</v>
      </c>
      <c r="V38" s="14">
        <v>115.02083333333334</v>
      </c>
      <c r="W38" s="14">
        <v>43</v>
      </c>
      <c r="X38" s="14">
        <v>14.333333333333334</v>
      </c>
      <c r="Y38" s="14">
        <v>2.52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</row>
    <row r="39" spans="1:85" x14ac:dyDescent="0.3">
      <c r="A39" s="22">
        <v>104</v>
      </c>
      <c r="B39" s="22">
        <v>78</v>
      </c>
      <c r="C39" s="22">
        <v>1</v>
      </c>
      <c r="D39" s="22">
        <v>1</v>
      </c>
      <c r="E39" s="22">
        <v>1.5</v>
      </c>
      <c r="F39" s="22">
        <v>11</v>
      </c>
      <c r="G39" s="22">
        <v>2</v>
      </c>
      <c r="H39" s="22">
        <v>4</v>
      </c>
      <c r="I39" s="22">
        <v>1</v>
      </c>
      <c r="J39" s="43"/>
      <c r="K39" s="12">
        <v>4.17</v>
      </c>
      <c r="L39" s="31">
        <v>6.49</v>
      </c>
      <c r="M39" s="12">
        <v>266.37</v>
      </c>
      <c r="N39" s="34">
        <v>144.68</v>
      </c>
      <c r="O39" s="22">
        <v>45</v>
      </c>
      <c r="P39" s="22">
        <v>0</v>
      </c>
      <c r="Q39" s="12" t="s">
        <v>65</v>
      </c>
      <c r="R39" s="34">
        <v>1</v>
      </c>
      <c r="S39" s="18" t="s">
        <v>66</v>
      </c>
      <c r="T39" s="31">
        <v>2</v>
      </c>
      <c r="U39" s="14">
        <v>2.3200000000000003</v>
      </c>
      <c r="V39" s="14">
        <v>0.55635491606714638</v>
      </c>
      <c r="W39" s="14">
        <v>-45</v>
      </c>
      <c r="X39" s="14">
        <v>-1</v>
      </c>
      <c r="Y39" s="14">
        <v>40.83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</row>
    <row r="40" spans="1:85" x14ac:dyDescent="0.3">
      <c r="A40" s="32">
        <v>105</v>
      </c>
      <c r="B40" s="32">
        <v>60</v>
      </c>
      <c r="C40" s="32">
        <v>2</v>
      </c>
      <c r="D40" s="32">
        <v>0</v>
      </c>
      <c r="E40" s="32">
        <v>12.1</v>
      </c>
      <c r="F40" s="32">
        <v>21</v>
      </c>
      <c r="G40" s="32" t="s">
        <v>67</v>
      </c>
      <c r="H40" s="32"/>
      <c r="I40" s="32">
        <v>6</v>
      </c>
      <c r="J40" s="40">
        <v>6</v>
      </c>
      <c r="K40" s="20">
        <v>59.6</v>
      </c>
      <c r="L40" s="31">
        <v>140.6</v>
      </c>
      <c r="M40" s="20">
        <v>360.33</v>
      </c>
      <c r="N40" s="40">
        <v>3.4</v>
      </c>
      <c r="O40" s="32">
        <v>116</v>
      </c>
      <c r="P40" s="32">
        <v>142</v>
      </c>
      <c r="Q40" s="12" t="s">
        <v>33</v>
      </c>
      <c r="R40" s="20">
        <v>1</v>
      </c>
      <c r="S40" s="33" t="s">
        <v>68</v>
      </c>
      <c r="T40" s="31">
        <v>0</v>
      </c>
      <c r="U40" s="14">
        <v>81</v>
      </c>
      <c r="V40" s="14">
        <v>1.3590604026845636</v>
      </c>
      <c r="W40" s="14">
        <v>26</v>
      </c>
      <c r="X40" s="14">
        <v>0.22413793103448276</v>
      </c>
      <c r="Y40" s="14">
        <v>56.4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</row>
    <row r="41" spans="1:85" x14ac:dyDescent="0.3">
      <c r="A41" s="22">
        <v>116</v>
      </c>
      <c r="B41" s="22">
        <v>59</v>
      </c>
      <c r="C41" s="22">
        <v>1</v>
      </c>
      <c r="D41" s="22">
        <v>0</v>
      </c>
      <c r="E41" s="22">
        <v>10.5</v>
      </c>
      <c r="F41" s="22">
        <v>13</v>
      </c>
      <c r="G41" s="22" t="s">
        <v>25</v>
      </c>
      <c r="H41" s="22"/>
      <c r="I41" s="22"/>
      <c r="J41" s="34">
        <v>3</v>
      </c>
      <c r="K41" s="12">
        <v>155.79</v>
      </c>
      <c r="L41" s="31">
        <v>215.18</v>
      </c>
      <c r="M41" s="12">
        <v>294.27</v>
      </c>
      <c r="N41" s="12">
        <v>151.43</v>
      </c>
      <c r="O41" s="22">
        <v>83</v>
      </c>
      <c r="P41" s="22">
        <v>88</v>
      </c>
      <c r="Q41" s="12" t="s">
        <v>32</v>
      </c>
      <c r="R41" s="34">
        <v>1</v>
      </c>
      <c r="S41" s="18" t="s">
        <v>26</v>
      </c>
      <c r="T41" s="31">
        <v>2</v>
      </c>
      <c r="U41" s="14">
        <v>59.390000000000015</v>
      </c>
      <c r="V41" s="14">
        <v>0.38121830669490991</v>
      </c>
      <c r="W41" s="14">
        <v>5</v>
      </c>
      <c r="X41" s="14">
        <v>6.0240963855421686E-2</v>
      </c>
      <c r="Y41" s="14">
        <v>-72.789999999999992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</row>
    <row r="42" spans="1:85" x14ac:dyDescent="0.3">
      <c r="A42" s="22">
        <v>131</v>
      </c>
      <c r="B42" s="22">
        <v>80</v>
      </c>
      <c r="C42" s="22">
        <v>1</v>
      </c>
      <c r="D42" s="22">
        <v>0</v>
      </c>
      <c r="E42" s="22">
        <v>5.6</v>
      </c>
      <c r="F42" s="22">
        <v>16</v>
      </c>
      <c r="G42" s="22">
        <v>15</v>
      </c>
      <c r="H42" s="22">
        <v>4</v>
      </c>
      <c r="I42" s="22">
        <v>4</v>
      </c>
      <c r="J42" s="34">
        <v>4</v>
      </c>
      <c r="K42" s="34">
        <v>1.5</v>
      </c>
      <c r="L42" s="31">
        <v>5.07</v>
      </c>
      <c r="M42" s="34">
        <v>115.86</v>
      </c>
      <c r="N42" s="12">
        <v>157.1</v>
      </c>
      <c r="O42" s="12">
        <v>52</v>
      </c>
      <c r="P42" s="12">
        <v>48</v>
      </c>
      <c r="Q42" s="12" t="s">
        <v>56</v>
      </c>
      <c r="R42" s="12">
        <v>1</v>
      </c>
      <c r="S42" s="18" t="s">
        <v>35</v>
      </c>
      <c r="T42" s="31">
        <v>2</v>
      </c>
      <c r="U42" s="14">
        <v>3.5700000000000003</v>
      </c>
      <c r="V42" s="14">
        <v>2.3800000000000003</v>
      </c>
      <c r="W42" s="14">
        <v>-4</v>
      </c>
      <c r="X42" s="14">
        <v>-7.6923076923076927E-2</v>
      </c>
      <c r="Y42" s="14">
        <v>50.5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</row>
    <row r="43" spans="1:85" x14ac:dyDescent="0.3">
      <c r="A43" s="22">
        <v>133</v>
      </c>
      <c r="B43" s="22">
        <v>84</v>
      </c>
      <c r="C43" s="22">
        <v>2</v>
      </c>
      <c r="D43" s="22">
        <v>0</v>
      </c>
      <c r="E43" s="22">
        <v>19</v>
      </c>
      <c r="F43" s="22">
        <v>4</v>
      </c>
      <c r="G43" s="22">
        <v>0</v>
      </c>
      <c r="H43" s="22">
        <v>2</v>
      </c>
      <c r="I43" s="22">
        <v>1</v>
      </c>
      <c r="J43" s="34">
        <v>1</v>
      </c>
      <c r="K43" s="34">
        <v>0.24</v>
      </c>
      <c r="L43" s="31">
        <v>0.35</v>
      </c>
      <c r="M43" s="34">
        <v>0.48</v>
      </c>
      <c r="N43" s="20">
        <v>0.08</v>
      </c>
      <c r="O43" s="12">
        <v>0</v>
      </c>
      <c r="P43" s="12">
        <v>0</v>
      </c>
      <c r="Q43" s="12" t="s">
        <v>69</v>
      </c>
      <c r="R43" s="34">
        <v>1</v>
      </c>
      <c r="S43" s="18" t="s">
        <v>35</v>
      </c>
      <c r="T43" s="31">
        <v>2</v>
      </c>
      <c r="U43" s="14">
        <v>0.10999999999999999</v>
      </c>
      <c r="V43" s="14">
        <v>0.45833333333333331</v>
      </c>
      <c r="W43" s="14">
        <v>0</v>
      </c>
      <c r="X43" s="14" t="e">
        <v>#DIV/0!</v>
      </c>
      <c r="Y43" s="14">
        <v>-0.24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</row>
    <row r="44" spans="1:85" x14ac:dyDescent="0.3">
      <c r="A44" s="22">
        <v>139</v>
      </c>
      <c r="B44" s="22">
        <v>85</v>
      </c>
      <c r="C44" s="22">
        <v>2</v>
      </c>
      <c r="D44" s="22">
        <v>0</v>
      </c>
      <c r="E44" s="22">
        <v>3.8</v>
      </c>
      <c r="F44" s="22">
        <v>14</v>
      </c>
      <c r="G44" s="22">
        <v>2</v>
      </c>
      <c r="H44" s="44">
        <v>4</v>
      </c>
      <c r="I44" s="44">
        <v>4</v>
      </c>
      <c r="J44" s="34">
        <v>3</v>
      </c>
      <c r="K44" s="34">
        <v>25.09</v>
      </c>
      <c r="L44" s="31">
        <v>37.94</v>
      </c>
      <c r="M44" s="34" t="s">
        <v>51</v>
      </c>
      <c r="N44" s="12"/>
      <c r="O44" s="25">
        <v>213.8</v>
      </c>
      <c r="P44" s="25">
        <v>36.9</v>
      </c>
      <c r="Q44" s="12" t="s">
        <v>32</v>
      </c>
      <c r="R44" s="12">
        <v>1</v>
      </c>
      <c r="S44" s="18" t="s">
        <v>32</v>
      </c>
      <c r="T44" s="31">
        <v>2</v>
      </c>
      <c r="U44" s="14">
        <v>12.849999999999998</v>
      </c>
      <c r="V44" s="14">
        <v>0.51215623754483852</v>
      </c>
      <c r="W44" s="14">
        <v>-176.9</v>
      </c>
      <c r="X44" s="14">
        <v>-0.82740879326473338</v>
      </c>
      <c r="Y44" s="14">
        <v>188.71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</row>
    <row r="45" spans="1:85" x14ac:dyDescent="0.3">
      <c r="A45" s="22">
        <v>143</v>
      </c>
      <c r="B45" s="22">
        <v>61</v>
      </c>
      <c r="C45" s="22">
        <v>2</v>
      </c>
      <c r="D45" s="22">
        <v>1</v>
      </c>
      <c r="E45" s="22">
        <v>3.2</v>
      </c>
      <c r="F45" s="22">
        <v>15</v>
      </c>
      <c r="G45" s="22">
        <v>10</v>
      </c>
      <c r="H45" s="22">
        <v>5</v>
      </c>
      <c r="I45" s="22">
        <v>4</v>
      </c>
      <c r="J45" s="34">
        <v>5</v>
      </c>
      <c r="K45" s="34">
        <v>0.49</v>
      </c>
      <c r="L45" s="31">
        <v>7.87</v>
      </c>
      <c r="M45" s="34" t="s">
        <v>51</v>
      </c>
      <c r="N45" s="34" t="s">
        <v>51</v>
      </c>
      <c r="O45" s="22">
        <v>57</v>
      </c>
      <c r="P45" s="22">
        <v>32</v>
      </c>
      <c r="Q45" s="12" t="s">
        <v>70</v>
      </c>
      <c r="R45" s="12">
        <v>1</v>
      </c>
      <c r="S45" s="18" t="s">
        <v>71</v>
      </c>
      <c r="T45" s="31">
        <v>0</v>
      </c>
      <c r="U45" s="14">
        <v>7.38</v>
      </c>
      <c r="V45" s="14">
        <v>15.061224489795919</v>
      </c>
      <c r="W45" s="14">
        <v>-25</v>
      </c>
      <c r="X45" s="14">
        <v>-0.43859649122807015</v>
      </c>
      <c r="Y45" s="14">
        <v>56.51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</row>
    <row r="46" spans="1:85" x14ac:dyDescent="0.3">
      <c r="A46" s="22">
        <v>149</v>
      </c>
      <c r="B46" s="22">
        <v>51</v>
      </c>
      <c r="C46" s="22">
        <v>1</v>
      </c>
      <c r="D46" s="22">
        <v>1</v>
      </c>
      <c r="E46" s="22">
        <v>0.8</v>
      </c>
      <c r="F46" s="22">
        <v>12</v>
      </c>
      <c r="G46" s="22">
        <v>4</v>
      </c>
      <c r="H46" s="22" t="s">
        <v>25</v>
      </c>
      <c r="I46" s="22" t="s">
        <v>25</v>
      </c>
      <c r="J46" s="43"/>
      <c r="K46" s="34">
        <v>3.08</v>
      </c>
      <c r="L46" s="31">
        <v>8.64</v>
      </c>
      <c r="M46" s="34" t="s">
        <v>51</v>
      </c>
      <c r="N46" s="12"/>
      <c r="O46" s="22">
        <v>68</v>
      </c>
      <c r="P46" s="22">
        <v>27</v>
      </c>
      <c r="Q46" s="12" t="s">
        <v>72</v>
      </c>
      <c r="R46" s="12">
        <v>1</v>
      </c>
      <c r="S46" s="18" t="s">
        <v>35</v>
      </c>
      <c r="T46" s="45">
        <v>0</v>
      </c>
      <c r="U46" s="14">
        <v>5.5600000000000005</v>
      </c>
      <c r="V46" s="14">
        <v>1.8051948051948052</v>
      </c>
      <c r="W46" s="14">
        <v>-41</v>
      </c>
      <c r="X46" s="14">
        <v>-0.6029411764705882</v>
      </c>
      <c r="Y46" s="14">
        <v>64.92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</row>
    <row r="47" spans="1:85" x14ac:dyDescent="0.3">
      <c r="A47" s="22">
        <v>150</v>
      </c>
      <c r="B47" s="22">
        <v>23</v>
      </c>
      <c r="C47" s="22">
        <v>1</v>
      </c>
      <c r="D47" s="22">
        <v>0</v>
      </c>
      <c r="E47" s="46">
        <v>7.8</v>
      </c>
      <c r="F47" s="22">
        <v>13</v>
      </c>
      <c r="G47" s="22">
        <v>3</v>
      </c>
      <c r="H47" s="22">
        <v>4</v>
      </c>
      <c r="I47" s="22">
        <v>2</v>
      </c>
      <c r="J47" s="34">
        <v>1</v>
      </c>
      <c r="K47" s="34">
        <v>54.6</v>
      </c>
      <c r="L47" s="31">
        <v>73.08</v>
      </c>
      <c r="M47" s="34">
        <v>328.99</v>
      </c>
      <c r="N47" s="12">
        <v>7</v>
      </c>
      <c r="O47" s="12">
        <v>111</v>
      </c>
      <c r="P47" s="12">
        <v>1</v>
      </c>
      <c r="Q47" s="12" t="s">
        <v>35</v>
      </c>
      <c r="R47" s="12">
        <v>1</v>
      </c>
      <c r="S47" s="18" t="s">
        <v>73</v>
      </c>
      <c r="T47" s="31">
        <v>1</v>
      </c>
      <c r="U47" s="14">
        <v>18.479999999999997</v>
      </c>
      <c r="V47" s="14">
        <v>0.33846153846153837</v>
      </c>
      <c r="W47" s="14">
        <v>-110</v>
      </c>
      <c r="X47" s="14">
        <v>-0.99099099099099097</v>
      </c>
      <c r="Y47" s="14">
        <v>56.4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</row>
    <row r="48" spans="1:85" x14ac:dyDescent="0.3">
      <c r="A48" s="22">
        <v>154</v>
      </c>
      <c r="B48" s="22">
        <v>52</v>
      </c>
      <c r="C48" s="22">
        <v>1</v>
      </c>
      <c r="D48" s="22">
        <v>0</v>
      </c>
      <c r="E48" s="22">
        <v>9.1999999999999993</v>
      </c>
      <c r="F48" s="22">
        <v>7</v>
      </c>
      <c r="G48" s="22">
        <v>11</v>
      </c>
      <c r="H48" s="22">
        <v>3</v>
      </c>
      <c r="I48" s="22">
        <v>4</v>
      </c>
      <c r="J48" s="34">
        <v>3</v>
      </c>
      <c r="K48" s="34">
        <v>68.22</v>
      </c>
      <c r="L48" s="31">
        <v>180.26</v>
      </c>
      <c r="M48" s="34" t="s">
        <v>51</v>
      </c>
      <c r="N48" s="12"/>
      <c r="O48" s="22">
        <v>93</v>
      </c>
      <c r="P48" s="22">
        <v>103</v>
      </c>
      <c r="Q48" s="12" t="s">
        <v>41</v>
      </c>
      <c r="R48" s="12">
        <v>1</v>
      </c>
      <c r="S48" s="18" t="s">
        <v>53</v>
      </c>
      <c r="T48" s="45">
        <v>0</v>
      </c>
      <c r="U48" s="14">
        <v>112.03999999999999</v>
      </c>
      <c r="V48" s="14">
        <v>1.6423336265024919</v>
      </c>
      <c r="W48" s="14">
        <v>10</v>
      </c>
      <c r="X48" s="14">
        <v>0.10752688172043011</v>
      </c>
      <c r="Y48" s="14">
        <v>24.78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</row>
    <row r="49" spans="1:85" x14ac:dyDescent="0.3">
      <c r="A49" s="22">
        <v>160</v>
      </c>
      <c r="B49" s="22">
        <v>78</v>
      </c>
      <c r="C49" s="22">
        <v>2</v>
      </c>
      <c r="D49" s="22">
        <v>0</v>
      </c>
      <c r="E49" s="22">
        <v>0.8</v>
      </c>
      <c r="F49" s="22">
        <v>1</v>
      </c>
      <c r="G49" s="22">
        <v>0</v>
      </c>
      <c r="H49" s="22">
        <v>3</v>
      </c>
      <c r="I49" s="22">
        <v>3</v>
      </c>
      <c r="J49" s="34">
        <v>4</v>
      </c>
      <c r="K49" s="34">
        <v>0.09</v>
      </c>
      <c r="L49" s="31">
        <v>0.26</v>
      </c>
      <c r="M49" s="34" t="s">
        <v>51</v>
      </c>
      <c r="N49" s="12"/>
      <c r="O49" s="22">
        <v>5</v>
      </c>
      <c r="P49" s="22">
        <v>15</v>
      </c>
      <c r="Q49" s="12" t="s">
        <v>28</v>
      </c>
      <c r="R49" s="12">
        <v>2</v>
      </c>
      <c r="S49" s="18" t="s">
        <v>34</v>
      </c>
      <c r="T49" s="31">
        <v>0</v>
      </c>
      <c r="U49" s="14">
        <v>0.17</v>
      </c>
      <c r="V49" s="14">
        <v>1.8888888888888891</v>
      </c>
      <c r="W49" s="14">
        <v>10</v>
      </c>
      <c r="X49" s="14">
        <v>2</v>
      </c>
      <c r="Y49" s="14">
        <v>4.91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</row>
    <row r="50" spans="1:85" x14ac:dyDescent="0.3">
      <c r="A50" s="22">
        <v>161</v>
      </c>
      <c r="B50" s="22">
        <v>68</v>
      </c>
      <c r="C50" s="22">
        <v>1</v>
      </c>
      <c r="D50" s="22">
        <v>1</v>
      </c>
      <c r="E50" s="22">
        <v>1.9</v>
      </c>
      <c r="F50" s="22">
        <v>4</v>
      </c>
      <c r="G50" s="22">
        <v>3</v>
      </c>
      <c r="H50" s="22">
        <v>3</v>
      </c>
      <c r="I50" s="22">
        <v>3</v>
      </c>
      <c r="J50" s="34">
        <v>3</v>
      </c>
      <c r="K50" s="34">
        <v>19.05</v>
      </c>
      <c r="L50" s="31">
        <v>30.41</v>
      </c>
      <c r="M50" s="34">
        <v>208.85</v>
      </c>
      <c r="N50" s="12">
        <v>51.67</v>
      </c>
      <c r="O50" s="12">
        <v>10</v>
      </c>
      <c r="P50" s="12">
        <v>3</v>
      </c>
      <c r="Q50" s="12" t="s">
        <v>54</v>
      </c>
      <c r="R50" s="12">
        <v>1</v>
      </c>
      <c r="S50" s="18" t="s">
        <v>53</v>
      </c>
      <c r="T50" s="31">
        <v>0</v>
      </c>
      <c r="U50" s="14">
        <v>11.36</v>
      </c>
      <c r="V50" s="14">
        <v>0.59632545931758529</v>
      </c>
      <c r="W50" s="14">
        <v>-7</v>
      </c>
      <c r="X50" s="14">
        <v>-0.7</v>
      </c>
      <c r="Y50" s="14">
        <v>-9.0500000000000007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</row>
    <row r="51" spans="1:85" x14ac:dyDescent="0.3">
      <c r="A51" s="22">
        <v>173</v>
      </c>
      <c r="B51" s="22">
        <v>83</v>
      </c>
      <c r="C51" s="22">
        <v>1</v>
      </c>
      <c r="D51" s="22">
        <v>1</v>
      </c>
      <c r="E51" s="22">
        <v>1.2</v>
      </c>
      <c r="F51" s="22">
        <v>21</v>
      </c>
      <c r="G51" s="22">
        <v>1</v>
      </c>
      <c r="H51" s="22">
        <v>4</v>
      </c>
      <c r="I51" s="22">
        <v>1</v>
      </c>
      <c r="J51" s="34">
        <v>6</v>
      </c>
      <c r="K51" s="34">
        <v>6.6</v>
      </c>
      <c r="L51" s="31">
        <v>14.41</v>
      </c>
      <c r="M51" s="34">
        <v>213.59</v>
      </c>
      <c r="N51" s="12">
        <v>1.4</v>
      </c>
      <c r="O51" s="12">
        <v>92</v>
      </c>
      <c r="P51" s="12">
        <v>0</v>
      </c>
      <c r="Q51" s="12" t="s">
        <v>74</v>
      </c>
      <c r="R51" s="12">
        <v>1</v>
      </c>
      <c r="S51" s="18" t="s">
        <v>35</v>
      </c>
      <c r="T51" s="31">
        <v>1</v>
      </c>
      <c r="U51" s="14">
        <v>7.8100000000000005</v>
      </c>
      <c r="V51" s="14">
        <v>1.1833333333333336</v>
      </c>
      <c r="W51" s="14">
        <v>-92</v>
      </c>
      <c r="X51" s="14">
        <v>-1</v>
      </c>
      <c r="Y51" s="14">
        <v>85.4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</row>
    <row r="52" spans="1:85" x14ac:dyDescent="0.3">
      <c r="A52" s="22">
        <v>179</v>
      </c>
      <c r="B52" s="22">
        <v>71</v>
      </c>
      <c r="C52" s="22">
        <v>1</v>
      </c>
      <c r="D52" s="22">
        <v>0</v>
      </c>
      <c r="E52" s="22">
        <v>15.2</v>
      </c>
      <c r="F52" s="22">
        <v>12</v>
      </c>
      <c r="G52" s="22">
        <v>22</v>
      </c>
      <c r="H52" s="22">
        <v>5</v>
      </c>
      <c r="I52" s="22">
        <v>5</v>
      </c>
      <c r="J52" s="34">
        <v>6</v>
      </c>
      <c r="K52" s="34">
        <v>12.95</v>
      </c>
      <c r="L52" s="31">
        <v>53.69</v>
      </c>
      <c r="M52" s="34">
        <v>130.26</v>
      </c>
      <c r="N52" s="12">
        <v>154.1</v>
      </c>
      <c r="O52" s="12">
        <v>14</v>
      </c>
      <c r="P52" s="12">
        <v>79</v>
      </c>
      <c r="Q52" s="12" t="s">
        <v>75</v>
      </c>
      <c r="R52" s="12">
        <v>1</v>
      </c>
      <c r="S52" s="18" t="s">
        <v>35</v>
      </c>
      <c r="T52" s="31">
        <v>0</v>
      </c>
      <c r="U52" s="14">
        <v>40.739999999999995</v>
      </c>
      <c r="V52" s="14">
        <v>3.1459459459459458</v>
      </c>
      <c r="W52" s="14">
        <v>65</v>
      </c>
      <c r="X52" s="14">
        <v>4.6428571428571432</v>
      </c>
      <c r="Y52" s="14">
        <v>1.0500000000000007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</row>
    <row r="53" spans="1:85" x14ac:dyDescent="0.3">
      <c r="A53" s="22">
        <v>180</v>
      </c>
      <c r="B53" s="22">
        <v>86</v>
      </c>
      <c r="C53" s="22">
        <v>1</v>
      </c>
      <c r="D53" s="22">
        <v>0</v>
      </c>
      <c r="E53" s="22">
        <v>24</v>
      </c>
      <c r="F53" s="22">
        <v>0</v>
      </c>
      <c r="G53" s="22" t="s">
        <v>25</v>
      </c>
      <c r="H53" s="22"/>
      <c r="I53" s="22"/>
      <c r="J53" s="34">
        <v>0</v>
      </c>
      <c r="K53" s="34">
        <v>0.17</v>
      </c>
      <c r="L53" s="31">
        <v>0.2</v>
      </c>
      <c r="M53" s="34">
        <v>249.42</v>
      </c>
      <c r="N53" s="12">
        <v>355.22</v>
      </c>
      <c r="O53" s="12">
        <v>102</v>
      </c>
      <c r="P53" s="12">
        <v>71</v>
      </c>
      <c r="Q53" s="12" t="s">
        <v>33</v>
      </c>
      <c r="R53" s="12">
        <v>1</v>
      </c>
      <c r="S53" s="18" t="s">
        <v>76</v>
      </c>
      <c r="T53" s="31">
        <v>0</v>
      </c>
      <c r="U53" s="14">
        <v>0.03</v>
      </c>
      <c r="V53" s="14">
        <v>0.1764705882352941</v>
      </c>
      <c r="W53" s="14">
        <v>-31</v>
      </c>
      <c r="X53" s="14">
        <v>-0.30392156862745096</v>
      </c>
      <c r="Y53" s="14">
        <v>101.83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</row>
    <row r="54" spans="1:85" x14ac:dyDescent="0.3">
      <c r="A54" s="22">
        <v>185</v>
      </c>
      <c r="B54" s="22">
        <v>45</v>
      </c>
      <c r="C54" s="22">
        <v>1</v>
      </c>
      <c r="D54" s="22">
        <v>2</v>
      </c>
      <c r="E54" s="22">
        <v>0.9</v>
      </c>
      <c r="F54" s="22">
        <v>18</v>
      </c>
      <c r="G54" s="22">
        <v>0</v>
      </c>
      <c r="H54" s="22">
        <v>4</v>
      </c>
      <c r="I54" s="22">
        <v>1</v>
      </c>
      <c r="J54" s="34">
        <v>2</v>
      </c>
      <c r="K54" s="34">
        <v>13.39</v>
      </c>
      <c r="L54" s="31">
        <v>33.65</v>
      </c>
      <c r="M54" s="34">
        <v>185.16</v>
      </c>
      <c r="N54" s="12">
        <v>38.700000000000003</v>
      </c>
      <c r="O54" s="12">
        <v>120</v>
      </c>
      <c r="P54" s="12">
        <v>6</v>
      </c>
      <c r="Q54" s="12" t="s">
        <v>77</v>
      </c>
      <c r="R54" s="12">
        <v>1</v>
      </c>
      <c r="S54" s="18" t="s">
        <v>56</v>
      </c>
      <c r="T54" s="31">
        <v>1</v>
      </c>
      <c r="U54" s="14">
        <v>20.259999999999998</v>
      </c>
      <c r="V54" s="14">
        <v>1.5130694548170274</v>
      </c>
      <c r="W54" s="14">
        <v>-114</v>
      </c>
      <c r="X54" s="14">
        <v>-0.95</v>
      </c>
      <c r="Y54" s="14">
        <v>106.61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</row>
    <row r="55" spans="1:85" x14ac:dyDescent="0.3">
      <c r="A55" s="22">
        <v>198</v>
      </c>
      <c r="B55" s="22">
        <v>75</v>
      </c>
      <c r="C55" s="22">
        <v>1</v>
      </c>
      <c r="D55" s="22">
        <v>0</v>
      </c>
      <c r="E55" s="22">
        <v>2.8</v>
      </c>
      <c r="F55" s="22">
        <v>14</v>
      </c>
      <c r="G55" s="22">
        <v>12</v>
      </c>
      <c r="H55" s="22">
        <v>5</v>
      </c>
      <c r="I55" s="22">
        <v>5</v>
      </c>
      <c r="J55" s="43"/>
      <c r="K55" s="34">
        <v>32.26</v>
      </c>
      <c r="L55" s="31">
        <v>39.64</v>
      </c>
      <c r="M55" s="34">
        <v>140.13</v>
      </c>
      <c r="N55" s="12">
        <v>4.4000000000000004</v>
      </c>
      <c r="O55" s="12">
        <v>96</v>
      </c>
      <c r="P55" s="12">
        <v>2</v>
      </c>
      <c r="Q55" s="12" t="s">
        <v>32</v>
      </c>
      <c r="R55" s="12">
        <v>1</v>
      </c>
      <c r="S55" s="18" t="s">
        <v>32</v>
      </c>
      <c r="T55" s="31">
        <v>2</v>
      </c>
      <c r="U55" s="14">
        <v>7.3800000000000026</v>
      </c>
      <c r="V55" s="14">
        <v>0.22876627402355867</v>
      </c>
      <c r="W55" s="14">
        <v>-94</v>
      </c>
      <c r="X55" s="14">
        <v>-0.97916666666666663</v>
      </c>
      <c r="Y55" s="14">
        <v>63.74</v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</row>
    <row r="56" spans="1:85" x14ac:dyDescent="0.3">
      <c r="A56" s="22">
        <v>201</v>
      </c>
      <c r="B56" s="22">
        <v>77</v>
      </c>
      <c r="C56" s="22">
        <v>2</v>
      </c>
      <c r="D56" s="22">
        <v>0</v>
      </c>
      <c r="E56" s="22">
        <v>24</v>
      </c>
      <c r="F56" s="22">
        <v>3</v>
      </c>
      <c r="G56" s="22">
        <v>0</v>
      </c>
      <c r="H56" s="22">
        <v>2</v>
      </c>
      <c r="I56" s="22">
        <v>0</v>
      </c>
      <c r="J56" s="34">
        <v>1</v>
      </c>
      <c r="K56" s="34">
        <v>1.97</v>
      </c>
      <c r="L56" s="31">
        <v>3.07</v>
      </c>
      <c r="M56" s="34">
        <v>104.7</v>
      </c>
      <c r="N56" s="12">
        <v>98.33</v>
      </c>
      <c r="O56" s="12">
        <v>61</v>
      </c>
      <c r="P56" s="12">
        <v>18</v>
      </c>
      <c r="Q56" s="12" t="s">
        <v>78</v>
      </c>
      <c r="R56" s="12">
        <v>1</v>
      </c>
      <c r="S56" s="18" t="s">
        <v>35</v>
      </c>
      <c r="T56" s="45">
        <v>2</v>
      </c>
      <c r="U56" s="14">
        <v>1.0999999999999999</v>
      </c>
      <c r="V56" s="14">
        <v>0.55837563451776639</v>
      </c>
      <c r="W56" s="14">
        <v>-43</v>
      </c>
      <c r="X56" s="14">
        <v>-0.70491803278688525</v>
      </c>
      <c r="Y56" s="14">
        <v>59.03</v>
      </c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</row>
    <row r="57" spans="1:85" x14ac:dyDescent="0.3">
      <c r="A57" s="22">
        <v>204</v>
      </c>
      <c r="B57" s="22">
        <v>84</v>
      </c>
      <c r="C57" s="22">
        <v>2</v>
      </c>
      <c r="D57" s="22">
        <v>1</v>
      </c>
      <c r="E57" s="22">
        <v>2</v>
      </c>
      <c r="F57" s="22">
        <v>17</v>
      </c>
      <c r="G57" s="22">
        <v>17</v>
      </c>
      <c r="H57" s="22">
        <v>4</v>
      </c>
      <c r="I57" s="22">
        <v>4</v>
      </c>
      <c r="J57" s="34">
        <v>6</v>
      </c>
      <c r="K57" s="34">
        <v>97.02</v>
      </c>
      <c r="L57" s="31">
        <v>147.12</v>
      </c>
      <c r="M57" s="34">
        <v>402.17</v>
      </c>
      <c r="N57" s="12">
        <v>458.31</v>
      </c>
      <c r="O57" s="12">
        <v>49</v>
      </c>
      <c r="P57" s="12">
        <v>119</v>
      </c>
      <c r="Q57" s="12">
        <v>1</v>
      </c>
      <c r="R57" s="12">
        <v>2</v>
      </c>
      <c r="S57" s="18" t="s">
        <v>79</v>
      </c>
      <c r="T57" s="31">
        <v>0</v>
      </c>
      <c r="U57" s="14">
        <v>50.100000000000009</v>
      </c>
      <c r="V57" s="14">
        <v>0.51638837353123079</v>
      </c>
      <c r="W57" s="14">
        <v>70</v>
      </c>
      <c r="X57" s="14">
        <v>1.4285714285714286</v>
      </c>
      <c r="Y57" s="14">
        <v>-48.019999999999996</v>
      </c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</row>
    <row r="58" spans="1:85" x14ac:dyDescent="0.3">
      <c r="A58" s="22">
        <v>213</v>
      </c>
      <c r="B58" s="22">
        <v>73</v>
      </c>
      <c r="C58" s="22">
        <v>2</v>
      </c>
      <c r="D58" s="22">
        <v>1</v>
      </c>
      <c r="E58" s="22">
        <v>2.2000000000000002</v>
      </c>
      <c r="F58" s="22">
        <v>13</v>
      </c>
      <c r="G58" s="22">
        <v>2</v>
      </c>
      <c r="H58" s="22">
        <v>4</v>
      </c>
      <c r="I58" s="22">
        <v>2</v>
      </c>
      <c r="J58" s="43"/>
      <c r="K58" s="34">
        <v>12.04</v>
      </c>
      <c r="L58" s="31">
        <v>20.3</v>
      </c>
      <c r="M58" s="34">
        <v>124.54</v>
      </c>
      <c r="N58" s="12">
        <v>1.2</v>
      </c>
      <c r="O58" s="42">
        <v>65.2</v>
      </c>
      <c r="P58" s="42">
        <v>0</v>
      </c>
      <c r="Q58" s="12">
        <v>1</v>
      </c>
      <c r="R58" s="12">
        <v>1</v>
      </c>
      <c r="S58" s="18" t="s">
        <v>32</v>
      </c>
      <c r="T58" s="31">
        <v>1</v>
      </c>
      <c r="U58" s="14">
        <v>8.2600000000000016</v>
      </c>
      <c r="V58" s="14">
        <v>0.6860465116279072</v>
      </c>
      <c r="W58" s="14">
        <v>-65.2</v>
      </c>
      <c r="X58" s="14">
        <v>-1</v>
      </c>
      <c r="Y58" s="14">
        <v>53.160000000000004</v>
      </c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</row>
    <row r="59" spans="1:85" x14ac:dyDescent="0.3">
      <c r="A59" s="22">
        <v>215</v>
      </c>
      <c r="B59" s="22">
        <v>87</v>
      </c>
      <c r="C59" s="22">
        <v>1</v>
      </c>
      <c r="D59" s="22">
        <v>0</v>
      </c>
      <c r="E59" s="22">
        <v>12.5</v>
      </c>
      <c r="F59" s="22">
        <v>2</v>
      </c>
      <c r="G59" s="22">
        <v>0</v>
      </c>
      <c r="H59" s="22">
        <v>4</v>
      </c>
      <c r="I59" s="22">
        <v>1</v>
      </c>
      <c r="J59" s="34">
        <v>1</v>
      </c>
      <c r="K59" s="34">
        <v>3.89</v>
      </c>
      <c r="L59" s="31">
        <v>7.21</v>
      </c>
      <c r="M59" s="34">
        <v>12.09</v>
      </c>
      <c r="N59" s="12">
        <v>5.47</v>
      </c>
      <c r="O59" s="42">
        <v>13.4</v>
      </c>
      <c r="P59" s="42">
        <v>0.5</v>
      </c>
      <c r="Q59" s="12">
        <v>1</v>
      </c>
      <c r="R59" s="34">
        <v>2</v>
      </c>
      <c r="S59" s="18" t="s">
        <v>80</v>
      </c>
      <c r="T59" s="31">
        <v>0</v>
      </c>
      <c r="U59" s="14">
        <v>3.32</v>
      </c>
      <c r="V59" s="14">
        <v>0.85347043701799474</v>
      </c>
      <c r="W59" s="14">
        <v>-12.9</v>
      </c>
      <c r="X59" s="14">
        <v>-0.96268656716417911</v>
      </c>
      <c r="Y59" s="14">
        <v>9.51</v>
      </c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</row>
    <row r="60" spans="1:85" x14ac:dyDescent="0.3">
      <c r="A60" s="22">
        <v>219</v>
      </c>
      <c r="B60" s="22">
        <v>83</v>
      </c>
      <c r="C60" s="22">
        <v>2</v>
      </c>
      <c r="D60" s="22">
        <v>1</v>
      </c>
      <c r="E60" s="22">
        <v>2</v>
      </c>
      <c r="F60" s="22">
        <v>17</v>
      </c>
      <c r="G60" s="22" t="s">
        <v>25</v>
      </c>
      <c r="H60" s="22" t="s">
        <v>25</v>
      </c>
      <c r="I60" s="22" t="s">
        <v>25</v>
      </c>
      <c r="J60" s="34">
        <v>1</v>
      </c>
      <c r="K60" s="34">
        <v>0.37</v>
      </c>
      <c r="L60" s="31">
        <v>2.13</v>
      </c>
      <c r="M60" s="34">
        <v>67.680000000000007</v>
      </c>
      <c r="N60" s="12">
        <v>58.62</v>
      </c>
      <c r="O60" s="12">
        <v>28</v>
      </c>
      <c r="P60" s="12">
        <v>2</v>
      </c>
      <c r="Q60" s="12">
        <v>1</v>
      </c>
      <c r="R60" s="12">
        <v>1</v>
      </c>
      <c r="S60" s="18" t="s">
        <v>32</v>
      </c>
      <c r="T60" s="31">
        <v>2</v>
      </c>
      <c r="U60" s="14">
        <v>1.7599999999999998</v>
      </c>
      <c r="V60" s="14">
        <v>4.7567567567567561</v>
      </c>
      <c r="W60" s="14">
        <v>-26</v>
      </c>
      <c r="X60" s="14">
        <v>-0.9285714285714286</v>
      </c>
      <c r="Y60" s="14">
        <v>27.63</v>
      </c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</row>
    <row r="61" spans="1:85" x14ac:dyDescent="0.3">
      <c r="A61" s="22">
        <v>221</v>
      </c>
      <c r="B61" s="22">
        <v>74</v>
      </c>
      <c r="C61" s="22">
        <v>1</v>
      </c>
      <c r="D61" s="22">
        <v>1</v>
      </c>
      <c r="E61" s="22">
        <v>2</v>
      </c>
      <c r="F61" s="22">
        <v>13</v>
      </c>
      <c r="G61" s="22">
        <v>8</v>
      </c>
      <c r="H61" s="22">
        <v>4</v>
      </c>
      <c r="I61" s="22">
        <v>4</v>
      </c>
      <c r="J61" s="34">
        <v>3</v>
      </c>
      <c r="K61" s="34">
        <v>24.56</v>
      </c>
      <c r="L61" s="31">
        <v>71.84</v>
      </c>
      <c r="M61" s="34">
        <v>106.74</v>
      </c>
      <c r="N61" s="12">
        <v>102.85</v>
      </c>
      <c r="O61" s="12">
        <v>27</v>
      </c>
      <c r="P61" s="12">
        <v>20</v>
      </c>
      <c r="Q61" s="12">
        <v>1</v>
      </c>
      <c r="R61" s="34">
        <v>2</v>
      </c>
      <c r="S61" s="18" t="s">
        <v>34</v>
      </c>
      <c r="T61" s="31">
        <v>2</v>
      </c>
      <c r="U61" s="14">
        <v>47.28</v>
      </c>
      <c r="V61" s="14">
        <v>1.9250814332247559</v>
      </c>
      <c r="W61" s="14">
        <v>-7</v>
      </c>
      <c r="X61" s="14">
        <v>-0.25925925925925924</v>
      </c>
      <c r="Y61" s="14">
        <v>2.4400000000000013</v>
      </c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</row>
    <row r="62" spans="1:85" x14ac:dyDescent="0.3">
      <c r="A62" s="22">
        <v>226</v>
      </c>
      <c r="B62" s="22">
        <v>74</v>
      </c>
      <c r="C62" s="22">
        <v>2</v>
      </c>
      <c r="D62" s="22">
        <v>1</v>
      </c>
      <c r="E62" s="22">
        <v>1.1000000000000001</v>
      </c>
      <c r="F62" s="22">
        <v>5</v>
      </c>
      <c r="G62" s="22">
        <v>1</v>
      </c>
      <c r="H62" s="22" t="s">
        <v>25</v>
      </c>
      <c r="I62" s="22" t="s">
        <v>25</v>
      </c>
      <c r="J62" s="34">
        <v>6</v>
      </c>
      <c r="K62" s="34">
        <v>0.11</v>
      </c>
      <c r="L62" s="31">
        <v>2.96</v>
      </c>
      <c r="M62" s="34">
        <v>192.43</v>
      </c>
      <c r="N62" s="12">
        <v>4.41</v>
      </c>
      <c r="O62" s="12">
        <v>57</v>
      </c>
      <c r="P62" s="12">
        <v>3</v>
      </c>
      <c r="Q62" s="12">
        <v>1</v>
      </c>
      <c r="R62" s="12">
        <v>1</v>
      </c>
      <c r="S62" s="18" t="s">
        <v>32</v>
      </c>
      <c r="T62" s="31">
        <v>1</v>
      </c>
      <c r="U62" s="14">
        <v>2.85</v>
      </c>
      <c r="V62" s="14">
        <v>25.90909090909091</v>
      </c>
      <c r="W62" s="14">
        <v>-54</v>
      </c>
      <c r="X62" s="14">
        <v>-0.94736842105263153</v>
      </c>
      <c r="Y62" s="14">
        <v>56.89</v>
      </c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</row>
    <row r="63" spans="1:85" x14ac:dyDescent="0.3">
      <c r="A63" s="22">
        <v>229</v>
      </c>
      <c r="B63" s="22">
        <v>73</v>
      </c>
      <c r="C63" s="22">
        <v>1</v>
      </c>
      <c r="D63" s="22">
        <v>1</v>
      </c>
      <c r="E63" s="22">
        <v>1.1000000000000001</v>
      </c>
      <c r="F63" s="22">
        <v>12</v>
      </c>
      <c r="G63" s="22">
        <v>2</v>
      </c>
      <c r="H63" s="22">
        <v>2</v>
      </c>
      <c r="I63" s="22">
        <v>2</v>
      </c>
      <c r="J63" s="34">
        <v>3</v>
      </c>
      <c r="K63" s="34">
        <v>3.71</v>
      </c>
      <c r="L63" s="31">
        <v>7.39</v>
      </c>
      <c r="M63" s="34">
        <v>133.13</v>
      </c>
      <c r="N63" s="12">
        <v>30.73</v>
      </c>
      <c r="O63" s="12">
        <v>76</v>
      </c>
      <c r="P63" s="12">
        <v>9</v>
      </c>
      <c r="Q63" s="12">
        <v>1</v>
      </c>
      <c r="R63" s="12">
        <v>1</v>
      </c>
      <c r="S63" s="18" t="s">
        <v>35</v>
      </c>
      <c r="T63" s="31">
        <v>2</v>
      </c>
      <c r="U63" s="14">
        <v>3.6799999999999997</v>
      </c>
      <c r="V63" s="14">
        <v>0.99191374663072773</v>
      </c>
      <c r="W63" s="14">
        <v>-67</v>
      </c>
      <c r="X63" s="14">
        <v>-0.88157894736842102</v>
      </c>
      <c r="Y63" s="14">
        <v>72.290000000000006</v>
      </c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</row>
    <row r="64" spans="1:85" x14ac:dyDescent="0.3">
      <c r="A64" s="22">
        <v>235</v>
      </c>
      <c r="B64" s="22">
        <v>71</v>
      </c>
      <c r="C64" s="22">
        <v>1</v>
      </c>
      <c r="D64" s="22">
        <v>0</v>
      </c>
      <c r="E64" s="22">
        <v>24</v>
      </c>
      <c r="F64" s="22">
        <v>0</v>
      </c>
      <c r="G64" s="22">
        <v>29</v>
      </c>
      <c r="H64" s="22">
        <v>2</v>
      </c>
      <c r="I64" s="22">
        <v>5</v>
      </c>
      <c r="J64" s="43"/>
      <c r="K64" s="34">
        <v>5.41</v>
      </c>
      <c r="L64" s="31">
        <v>11.39</v>
      </c>
      <c r="M64" s="34">
        <v>244.31</v>
      </c>
      <c r="N64" s="12">
        <v>72.09</v>
      </c>
      <c r="O64" s="12">
        <v>0</v>
      </c>
      <c r="P64" s="12">
        <v>3</v>
      </c>
      <c r="Q64" s="12">
        <v>1</v>
      </c>
      <c r="R64" s="12">
        <v>1</v>
      </c>
      <c r="S64" s="18" t="s">
        <v>33</v>
      </c>
      <c r="T64" s="31">
        <v>0</v>
      </c>
      <c r="U64" s="14">
        <v>5.98</v>
      </c>
      <c r="V64" s="14">
        <v>1.1053604436229205</v>
      </c>
      <c r="W64" s="14">
        <v>3</v>
      </c>
      <c r="X64" s="14" t="e">
        <v>#DIV/0!</v>
      </c>
      <c r="Y64" s="14">
        <v>-5.41</v>
      </c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</row>
    <row r="65" spans="1:85" x14ac:dyDescent="0.3">
      <c r="A65" s="22">
        <v>239</v>
      </c>
      <c r="B65" s="22">
        <v>82</v>
      </c>
      <c r="C65" s="22">
        <v>2</v>
      </c>
      <c r="D65" s="22">
        <v>0</v>
      </c>
      <c r="E65" s="22">
        <v>21</v>
      </c>
      <c r="F65" s="22">
        <v>1</v>
      </c>
      <c r="G65" s="22">
        <v>1</v>
      </c>
      <c r="H65" s="22">
        <v>1</v>
      </c>
      <c r="I65" s="22">
        <v>1</v>
      </c>
      <c r="J65" s="43"/>
      <c r="K65" s="34">
        <v>2.17</v>
      </c>
      <c r="L65" s="31">
        <v>1.93</v>
      </c>
      <c r="M65" s="34">
        <v>187.51</v>
      </c>
      <c r="N65" s="12">
        <v>4.25</v>
      </c>
      <c r="O65" s="12">
        <v>7</v>
      </c>
      <c r="P65" s="12">
        <v>0</v>
      </c>
      <c r="Q65" s="12">
        <v>1</v>
      </c>
      <c r="R65" s="12">
        <v>1</v>
      </c>
      <c r="S65" s="18" t="s">
        <v>32</v>
      </c>
      <c r="T65" s="31">
        <v>2</v>
      </c>
      <c r="U65" s="14">
        <v>-0.24</v>
      </c>
      <c r="V65" s="14">
        <v>-0.11059907834101382</v>
      </c>
      <c r="W65" s="14">
        <v>-7</v>
      </c>
      <c r="X65" s="14">
        <v>-1</v>
      </c>
      <c r="Y65" s="14">
        <v>4.83</v>
      </c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</row>
    <row r="66" spans="1:85" x14ac:dyDescent="0.3">
      <c r="A66" s="22">
        <v>241</v>
      </c>
      <c r="B66" s="22">
        <v>80</v>
      </c>
      <c r="C66" s="22">
        <v>1</v>
      </c>
      <c r="D66" s="22">
        <v>1</v>
      </c>
      <c r="E66" s="22">
        <v>2.5</v>
      </c>
      <c r="F66" s="22">
        <v>6</v>
      </c>
      <c r="G66" s="22">
        <v>0</v>
      </c>
      <c r="H66" s="22">
        <v>2</v>
      </c>
      <c r="I66" s="22">
        <v>1</v>
      </c>
      <c r="J66" s="34">
        <v>0</v>
      </c>
      <c r="K66" s="34">
        <v>0.1</v>
      </c>
      <c r="L66" s="31">
        <v>7.0000000000000007E-2</v>
      </c>
      <c r="M66" s="34">
        <v>4.29</v>
      </c>
      <c r="N66" s="12">
        <v>0.14000000000000001</v>
      </c>
      <c r="O66" s="12">
        <v>3</v>
      </c>
      <c r="P66" s="12">
        <v>2</v>
      </c>
      <c r="Q66" s="12">
        <v>1</v>
      </c>
      <c r="R66" s="12">
        <v>1</v>
      </c>
      <c r="S66" s="18" t="s">
        <v>33</v>
      </c>
      <c r="T66" s="31">
        <v>2</v>
      </c>
      <c r="U66" s="14">
        <v>-0.03</v>
      </c>
      <c r="V66" s="14">
        <v>-0.3</v>
      </c>
      <c r="W66" s="14">
        <v>-1</v>
      </c>
      <c r="X66" s="14">
        <v>-0.33333333333333331</v>
      </c>
      <c r="Y66" s="14">
        <v>2.9</v>
      </c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</row>
    <row r="67" spans="1:85" s="24" customFormat="1" x14ac:dyDescent="0.3">
      <c r="A67" s="32">
        <v>242</v>
      </c>
      <c r="B67" s="32">
        <v>78</v>
      </c>
      <c r="C67" s="32">
        <v>1</v>
      </c>
      <c r="D67" s="32">
        <v>1</v>
      </c>
      <c r="E67" s="32">
        <v>3.6</v>
      </c>
      <c r="F67" s="32">
        <v>3</v>
      </c>
      <c r="G67" s="32">
        <v>0</v>
      </c>
      <c r="H67" s="32">
        <v>2</v>
      </c>
      <c r="I67" s="32">
        <v>0</v>
      </c>
      <c r="J67" s="40">
        <v>0</v>
      </c>
      <c r="K67" s="28">
        <v>0</v>
      </c>
      <c r="L67" s="31">
        <v>2.2000000000000002</v>
      </c>
      <c r="M67" s="40"/>
      <c r="N67" s="20"/>
      <c r="O67" s="41">
        <v>75.2</v>
      </c>
      <c r="P67" s="41">
        <v>13.4</v>
      </c>
      <c r="Q67" s="20"/>
      <c r="R67" s="20">
        <v>2</v>
      </c>
      <c r="S67" s="33" t="s">
        <v>81</v>
      </c>
      <c r="T67" s="47">
        <v>2</v>
      </c>
      <c r="U67" s="14">
        <v>2.2000000000000002</v>
      </c>
      <c r="V67" s="14">
        <v>2.2000000000000002</v>
      </c>
      <c r="W67" s="14">
        <v>-61.800000000000004</v>
      </c>
      <c r="X67" s="14">
        <v>-0.82180851063829785</v>
      </c>
      <c r="Y67" s="14">
        <v>75.2</v>
      </c>
    </row>
    <row r="68" spans="1:85" x14ac:dyDescent="0.3">
      <c r="A68" s="22">
        <v>246</v>
      </c>
      <c r="B68" s="22">
        <v>85</v>
      </c>
      <c r="C68" s="22">
        <v>1</v>
      </c>
      <c r="D68" s="22">
        <v>0</v>
      </c>
      <c r="E68" s="22">
        <v>8.1</v>
      </c>
      <c r="F68" s="22">
        <v>20</v>
      </c>
      <c r="G68" s="22">
        <v>13</v>
      </c>
      <c r="H68" s="22">
        <v>5</v>
      </c>
      <c r="I68" s="22">
        <v>3</v>
      </c>
      <c r="J68" s="34">
        <v>5</v>
      </c>
      <c r="K68" s="34">
        <v>80.760000000000005</v>
      </c>
      <c r="L68" s="31">
        <v>93.3</v>
      </c>
      <c r="M68" s="34">
        <v>167.57</v>
      </c>
      <c r="N68" s="12">
        <v>128.1</v>
      </c>
      <c r="O68" s="12">
        <v>58</v>
      </c>
      <c r="P68" s="12">
        <v>51</v>
      </c>
      <c r="Q68" s="12">
        <v>1</v>
      </c>
      <c r="R68" s="12">
        <v>1</v>
      </c>
      <c r="S68" s="18" t="s">
        <v>82</v>
      </c>
      <c r="T68" s="45">
        <v>0</v>
      </c>
      <c r="U68" s="14">
        <v>12.539999999999992</v>
      </c>
      <c r="V68" s="14">
        <v>0.15527488855869231</v>
      </c>
      <c r="W68" s="14">
        <v>-7</v>
      </c>
      <c r="X68" s="14">
        <v>-0.1206896551724138</v>
      </c>
      <c r="Y68" s="14">
        <v>-22.760000000000005</v>
      </c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</row>
    <row r="69" spans="1:85" x14ac:dyDescent="0.3">
      <c r="A69" s="22">
        <v>247</v>
      </c>
      <c r="B69" s="22">
        <v>75</v>
      </c>
      <c r="C69" s="22">
        <v>1</v>
      </c>
      <c r="D69" s="22">
        <v>1</v>
      </c>
      <c r="E69" s="22">
        <v>1.2</v>
      </c>
      <c r="F69" s="22">
        <v>16</v>
      </c>
      <c r="G69" s="22">
        <v>6</v>
      </c>
      <c r="H69" s="22">
        <v>4</v>
      </c>
      <c r="I69" s="22">
        <v>3</v>
      </c>
      <c r="J69" s="34">
        <v>1</v>
      </c>
      <c r="K69" s="34">
        <v>56.01</v>
      </c>
      <c r="L69" s="31">
        <v>65.42</v>
      </c>
      <c r="M69" s="34">
        <v>197.71</v>
      </c>
      <c r="N69" s="12">
        <v>58.03</v>
      </c>
      <c r="O69" s="12">
        <v>119</v>
      </c>
      <c r="P69" s="12">
        <v>36</v>
      </c>
      <c r="Q69" s="12">
        <v>1</v>
      </c>
      <c r="R69" s="12">
        <v>1</v>
      </c>
      <c r="S69" s="18" t="s">
        <v>32</v>
      </c>
      <c r="T69" s="31">
        <v>1</v>
      </c>
      <c r="U69" s="14">
        <v>9.4100000000000037</v>
      </c>
      <c r="V69" s="14">
        <v>0.16800571326548838</v>
      </c>
      <c r="W69" s="14">
        <v>-83</v>
      </c>
      <c r="X69" s="14">
        <v>-0.69747899159663862</v>
      </c>
      <c r="Y69" s="14">
        <v>62.99</v>
      </c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</row>
    <row r="70" spans="1:85" x14ac:dyDescent="0.3">
      <c r="A70" s="22">
        <v>252</v>
      </c>
      <c r="B70" s="22">
        <v>65</v>
      </c>
      <c r="C70" s="22">
        <v>1</v>
      </c>
      <c r="D70" s="22">
        <v>1</v>
      </c>
      <c r="E70" s="22">
        <v>0.9</v>
      </c>
      <c r="F70" s="22">
        <v>25</v>
      </c>
      <c r="G70" s="22" t="s">
        <v>25</v>
      </c>
      <c r="H70" s="22" t="s">
        <v>25</v>
      </c>
      <c r="I70" s="22" t="s">
        <v>25</v>
      </c>
      <c r="J70" s="43"/>
      <c r="K70" s="34">
        <v>5.19</v>
      </c>
      <c r="L70" s="31">
        <v>4.8099999999999996</v>
      </c>
      <c r="M70" s="34">
        <v>216.26</v>
      </c>
      <c r="N70" s="12">
        <v>0</v>
      </c>
      <c r="O70" s="42">
        <v>163.30000000000001</v>
      </c>
      <c r="P70" s="42">
        <v>0</v>
      </c>
      <c r="Q70" s="12">
        <v>1</v>
      </c>
      <c r="R70" s="12">
        <v>1</v>
      </c>
      <c r="S70" s="18" t="s">
        <v>35</v>
      </c>
      <c r="T70" s="31">
        <v>1</v>
      </c>
      <c r="U70" s="14">
        <v>-0.38000000000000078</v>
      </c>
      <c r="V70" s="14">
        <v>-7.3217726396917288E-2</v>
      </c>
      <c r="W70" s="14">
        <v>-163.30000000000001</v>
      </c>
      <c r="X70" s="14">
        <v>-1</v>
      </c>
      <c r="Y70" s="14">
        <v>158.11000000000001</v>
      </c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</row>
    <row r="71" spans="1:85" x14ac:dyDescent="0.3">
      <c r="A71" s="22">
        <v>259</v>
      </c>
      <c r="B71" s="22">
        <v>52</v>
      </c>
      <c r="C71" s="22">
        <v>1</v>
      </c>
      <c r="D71" s="22">
        <v>1</v>
      </c>
      <c r="E71" s="22">
        <v>1</v>
      </c>
      <c r="F71" s="22">
        <v>17</v>
      </c>
      <c r="G71" s="22">
        <v>4</v>
      </c>
      <c r="H71" s="22">
        <v>4</v>
      </c>
      <c r="I71" s="22">
        <v>2</v>
      </c>
      <c r="J71" s="34">
        <v>0</v>
      </c>
      <c r="K71" s="34">
        <v>21.47</v>
      </c>
      <c r="L71" s="31">
        <v>58.19</v>
      </c>
      <c r="M71" s="34">
        <v>139.85</v>
      </c>
      <c r="N71" s="12">
        <v>41.73</v>
      </c>
      <c r="O71" s="12">
        <v>96</v>
      </c>
      <c r="P71" s="12">
        <v>6</v>
      </c>
      <c r="Q71" s="12">
        <v>1</v>
      </c>
      <c r="R71" s="12">
        <v>1</v>
      </c>
      <c r="S71" s="18" t="s">
        <v>56</v>
      </c>
      <c r="T71" s="45">
        <v>2</v>
      </c>
      <c r="U71" s="14">
        <v>36.72</v>
      </c>
      <c r="V71" s="14">
        <v>1.7102934326967862</v>
      </c>
      <c r="W71" s="14">
        <v>-90</v>
      </c>
      <c r="X71" s="14">
        <v>-0.9375</v>
      </c>
      <c r="Y71" s="14">
        <v>74.53</v>
      </c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</row>
    <row r="72" spans="1:85" x14ac:dyDescent="0.3">
      <c r="A72" s="22">
        <v>270</v>
      </c>
      <c r="B72" s="22">
        <v>67</v>
      </c>
      <c r="C72" s="22">
        <v>1</v>
      </c>
      <c r="D72" s="22">
        <v>2</v>
      </c>
      <c r="E72" s="22">
        <v>0.8</v>
      </c>
      <c r="F72" s="22">
        <v>12</v>
      </c>
      <c r="G72" s="22">
        <v>1</v>
      </c>
      <c r="H72" s="22">
        <v>4</v>
      </c>
      <c r="I72" s="22">
        <v>2</v>
      </c>
      <c r="J72" s="43"/>
      <c r="K72" s="34">
        <v>7.59</v>
      </c>
      <c r="L72" s="31">
        <v>23.23</v>
      </c>
      <c r="M72" s="34">
        <v>256.35000000000002</v>
      </c>
      <c r="N72" s="12">
        <v>13.11</v>
      </c>
      <c r="O72" s="42">
        <v>258.63</v>
      </c>
      <c r="P72" s="42">
        <v>0</v>
      </c>
      <c r="Q72" s="12">
        <v>1</v>
      </c>
      <c r="R72" s="12">
        <v>1</v>
      </c>
      <c r="S72" s="18" t="s">
        <v>32</v>
      </c>
      <c r="T72" s="31">
        <v>1</v>
      </c>
      <c r="U72" s="14">
        <v>15.64</v>
      </c>
      <c r="V72" s="14">
        <v>2.0606060606060606</v>
      </c>
      <c r="W72" s="14">
        <v>-258.63</v>
      </c>
      <c r="X72" s="14">
        <v>-1</v>
      </c>
      <c r="Y72" s="14">
        <v>251.04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</row>
    <row r="73" spans="1:85" x14ac:dyDescent="0.3">
      <c r="A73" s="22">
        <v>276</v>
      </c>
      <c r="B73" s="22">
        <v>54</v>
      </c>
      <c r="C73" s="22">
        <v>1</v>
      </c>
      <c r="D73" s="22">
        <v>0</v>
      </c>
      <c r="E73" s="22">
        <v>14.3</v>
      </c>
      <c r="F73" s="22">
        <v>2</v>
      </c>
      <c r="G73" s="22">
        <v>1</v>
      </c>
      <c r="H73" s="22">
        <v>2</v>
      </c>
      <c r="I73" s="22">
        <v>1</v>
      </c>
      <c r="J73" s="34">
        <v>1</v>
      </c>
      <c r="K73" s="34">
        <v>0.77</v>
      </c>
      <c r="L73" s="31">
        <v>1.29</v>
      </c>
      <c r="M73" s="34">
        <v>251.04</v>
      </c>
      <c r="N73" s="12">
        <v>76.14</v>
      </c>
      <c r="O73" s="42">
        <v>13.8</v>
      </c>
      <c r="P73" s="42">
        <v>118.6</v>
      </c>
      <c r="Q73" s="12">
        <v>1</v>
      </c>
      <c r="R73" s="34">
        <v>1</v>
      </c>
      <c r="S73" s="18" t="s">
        <v>53</v>
      </c>
      <c r="T73" s="45">
        <v>0</v>
      </c>
      <c r="U73" s="14">
        <v>0.52</v>
      </c>
      <c r="V73" s="14">
        <v>0.67532467532467533</v>
      </c>
      <c r="W73" s="14">
        <v>104.8</v>
      </c>
      <c r="X73" s="14">
        <v>7.5942028985507237</v>
      </c>
      <c r="Y73" s="14">
        <v>13.030000000000001</v>
      </c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</row>
    <row r="74" spans="1:85" x14ac:dyDescent="0.3">
      <c r="A74" s="22">
        <v>277</v>
      </c>
      <c r="B74" s="22">
        <v>71</v>
      </c>
      <c r="C74" s="22">
        <v>1</v>
      </c>
      <c r="D74" s="22">
        <v>0</v>
      </c>
      <c r="E74" s="22">
        <v>3.6</v>
      </c>
      <c r="F74" s="22">
        <v>17</v>
      </c>
      <c r="G74" s="22">
        <v>6</v>
      </c>
      <c r="H74" s="22">
        <v>5</v>
      </c>
      <c r="I74" s="22">
        <v>4</v>
      </c>
      <c r="J74" s="34">
        <v>4</v>
      </c>
      <c r="K74" s="34">
        <v>20.59</v>
      </c>
      <c r="L74" s="31">
        <v>50.66</v>
      </c>
      <c r="M74" s="34">
        <v>56.82</v>
      </c>
      <c r="N74" s="12">
        <v>43.4</v>
      </c>
      <c r="O74" s="12">
        <v>18</v>
      </c>
      <c r="P74" s="12">
        <v>14</v>
      </c>
      <c r="Q74" s="12">
        <v>1</v>
      </c>
      <c r="R74" s="12">
        <v>2</v>
      </c>
      <c r="S74" s="18" t="s">
        <v>70</v>
      </c>
      <c r="T74" s="31">
        <v>2</v>
      </c>
      <c r="U74" s="14">
        <v>30.069999999999997</v>
      </c>
      <c r="V74" s="14">
        <v>1.4604176784847012</v>
      </c>
      <c r="W74" s="14">
        <v>-4</v>
      </c>
      <c r="X74" s="14">
        <v>-0.22222222222222221</v>
      </c>
      <c r="Y74" s="14">
        <v>-2.59</v>
      </c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</row>
    <row r="75" spans="1:85" x14ac:dyDescent="0.3">
      <c r="A75" s="22">
        <v>283</v>
      </c>
      <c r="B75" s="22">
        <v>83</v>
      </c>
      <c r="C75" s="22">
        <v>2</v>
      </c>
      <c r="D75" s="22">
        <v>1</v>
      </c>
      <c r="E75" s="22">
        <v>3</v>
      </c>
      <c r="F75" s="22">
        <v>2</v>
      </c>
      <c r="G75" s="22">
        <v>5</v>
      </c>
      <c r="H75" s="22">
        <v>2</v>
      </c>
      <c r="I75" s="22">
        <v>3</v>
      </c>
      <c r="J75" s="43"/>
      <c r="K75" s="34">
        <v>1.85</v>
      </c>
      <c r="L75" s="31">
        <v>6.21</v>
      </c>
      <c r="M75" s="34">
        <v>174.74</v>
      </c>
      <c r="N75" s="12">
        <v>130.47</v>
      </c>
      <c r="O75" s="12">
        <v>50</v>
      </c>
      <c r="P75" s="12">
        <v>33</v>
      </c>
      <c r="Q75" s="12">
        <v>1</v>
      </c>
      <c r="R75" s="12">
        <v>1</v>
      </c>
      <c r="S75" s="18" t="s">
        <v>35</v>
      </c>
      <c r="T75" s="45">
        <v>2</v>
      </c>
      <c r="U75" s="14">
        <v>4.3599999999999994</v>
      </c>
      <c r="V75" s="14">
        <v>2.3567567567567562</v>
      </c>
      <c r="W75" s="14">
        <v>-17</v>
      </c>
      <c r="X75" s="14">
        <v>-0.34</v>
      </c>
      <c r="Y75" s="14">
        <v>48.15</v>
      </c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</row>
    <row r="76" spans="1:85" x14ac:dyDescent="0.3">
      <c r="A76" s="22">
        <v>289</v>
      </c>
      <c r="B76" s="22">
        <v>80</v>
      </c>
      <c r="C76" s="22">
        <v>2</v>
      </c>
      <c r="D76" s="22">
        <v>1</v>
      </c>
      <c r="E76" s="22">
        <v>2.6</v>
      </c>
      <c r="F76" s="22">
        <v>14</v>
      </c>
      <c r="G76" s="22">
        <v>8</v>
      </c>
      <c r="H76" s="22">
        <v>4</v>
      </c>
      <c r="I76" s="22">
        <v>4</v>
      </c>
      <c r="J76" s="34">
        <v>4</v>
      </c>
      <c r="K76" s="34">
        <v>1.3</v>
      </c>
      <c r="L76" s="31">
        <v>2.52</v>
      </c>
      <c r="M76" s="34">
        <v>126.86</v>
      </c>
      <c r="N76" s="12">
        <v>142.34</v>
      </c>
      <c r="O76" s="12">
        <v>64</v>
      </c>
      <c r="P76" s="12">
        <v>30</v>
      </c>
      <c r="Q76" s="12">
        <v>1</v>
      </c>
      <c r="R76" s="34">
        <v>1</v>
      </c>
      <c r="S76" s="18" t="s">
        <v>32</v>
      </c>
      <c r="T76" s="31">
        <v>0</v>
      </c>
      <c r="U76" s="14">
        <v>1.22</v>
      </c>
      <c r="V76" s="14">
        <v>0.93846153846153846</v>
      </c>
      <c r="W76" s="14">
        <v>-34</v>
      </c>
      <c r="X76" s="14">
        <v>-0.53125</v>
      </c>
      <c r="Y76" s="14">
        <v>62.7</v>
      </c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</row>
    <row r="77" spans="1:85" x14ac:dyDescent="0.3">
      <c r="A77" s="22">
        <v>292</v>
      </c>
      <c r="B77" s="22">
        <v>88</v>
      </c>
      <c r="C77" s="22">
        <v>2</v>
      </c>
      <c r="D77" s="22">
        <v>1</v>
      </c>
      <c r="E77" s="22">
        <v>0.7</v>
      </c>
      <c r="F77" s="22">
        <v>9</v>
      </c>
      <c r="G77" s="22">
        <v>0</v>
      </c>
      <c r="H77" s="22">
        <v>4</v>
      </c>
      <c r="I77" s="22">
        <v>1</v>
      </c>
      <c r="J77" s="34">
        <v>1</v>
      </c>
      <c r="K77" s="34">
        <v>4.6500000000000004</v>
      </c>
      <c r="L77" s="31">
        <v>5.07</v>
      </c>
      <c r="M77" s="34">
        <v>203.89</v>
      </c>
      <c r="N77" s="12">
        <v>8</v>
      </c>
      <c r="O77" s="12">
        <v>37</v>
      </c>
      <c r="P77" s="12">
        <v>27</v>
      </c>
      <c r="Q77" s="12">
        <v>1</v>
      </c>
      <c r="R77" s="34">
        <v>1</v>
      </c>
      <c r="S77" s="18" t="s">
        <v>32</v>
      </c>
      <c r="T77" s="31">
        <v>0</v>
      </c>
      <c r="U77" s="14">
        <v>0.41999999999999993</v>
      </c>
      <c r="V77" s="14">
        <v>9.0322580645161271E-2</v>
      </c>
      <c r="W77" s="14">
        <v>-10</v>
      </c>
      <c r="X77" s="14">
        <v>-0.27027027027027029</v>
      </c>
      <c r="Y77" s="14">
        <v>32.35</v>
      </c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</row>
    <row r="78" spans="1:85" x14ac:dyDescent="0.3">
      <c r="A78" s="22">
        <v>297</v>
      </c>
      <c r="B78" s="22">
        <v>70</v>
      </c>
      <c r="C78" s="22">
        <v>1</v>
      </c>
      <c r="D78" s="22">
        <v>1</v>
      </c>
      <c r="E78" s="22">
        <v>0.6</v>
      </c>
      <c r="F78" s="22">
        <v>16</v>
      </c>
      <c r="G78" s="22">
        <v>1</v>
      </c>
      <c r="H78" s="22">
        <v>5</v>
      </c>
      <c r="I78" s="22">
        <v>1</v>
      </c>
      <c r="J78" s="34">
        <v>1</v>
      </c>
      <c r="K78" s="34">
        <v>1.22</v>
      </c>
      <c r="L78" s="31">
        <v>38.15</v>
      </c>
      <c r="M78" s="34">
        <v>169.04</v>
      </c>
      <c r="N78" s="12">
        <v>64.86</v>
      </c>
      <c r="O78" s="12">
        <v>71</v>
      </c>
      <c r="P78" s="12">
        <v>16</v>
      </c>
      <c r="Q78" s="12">
        <v>1</v>
      </c>
      <c r="R78" s="34">
        <v>1</v>
      </c>
      <c r="S78" s="18" t="s">
        <v>35</v>
      </c>
      <c r="T78" s="31">
        <v>2</v>
      </c>
      <c r="U78" s="14">
        <v>36.93</v>
      </c>
      <c r="V78" s="14">
        <v>30.270491803278688</v>
      </c>
      <c r="W78" s="14">
        <v>-55</v>
      </c>
      <c r="X78" s="14">
        <v>-0.77464788732394363</v>
      </c>
      <c r="Y78" s="14">
        <v>69.78</v>
      </c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</row>
    <row r="79" spans="1:85" x14ac:dyDescent="0.3">
      <c r="A79" s="22">
        <v>299</v>
      </c>
      <c r="B79" s="22">
        <v>73</v>
      </c>
      <c r="C79" s="22">
        <v>1</v>
      </c>
      <c r="D79" s="22">
        <v>0</v>
      </c>
      <c r="E79" s="22">
        <v>14.5</v>
      </c>
      <c r="F79" s="22">
        <v>1</v>
      </c>
      <c r="G79" s="22">
        <v>2</v>
      </c>
      <c r="H79" s="22">
        <v>1</v>
      </c>
      <c r="I79" s="22">
        <v>2</v>
      </c>
      <c r="J79" s="34">
        <v>2</v>
      </c>
      <c r="K79" s="34">
        <v>0.06</v>
      </c>
      <c r="L79" s="31">
        <v>0.08</v>
      </c>
      <c r="M79" s="34">
        <v>35.28</v>
      </c>
      <c r="N79" s="12">
        <v>20.329999999999998</v>
      </c>
      <c r="O79" s="42">
        <v>7.8</v>
      </c>
      <c r="P79" s="42">
        <v>2.2000000000000002</v>
      </c>
      <c r="Q79" s="12">
        <v>1</v>
      </c>
      <c r="R79" s="12">
        <v>2</v>
      </c>
      <c r="S79" s="18" t="s">
        <v>83</v>
      </c>
      <c r="T79" s="45">
        <v>2</v>
      </c>
      <c r="U79" s="14">
        <v>2.0000000000000004E-2</v>
      </c>
      <c r="V79" s="14">
        <v>0.33333333333333343</v>
      </c>
      <c r="W79" s="14">
        <v>-5.6</v>
      </c>
      <c r="X79" s="14">
        <v>-0.71794871794871795</v>
      </c>
      <c r="Y79" s="14">
        <v>7.74</v>
      </c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</row>
    <row r="80" spans="1:85" x14ac:dyDescent="0.3">
      <c r="A80" s="22">
        <v>308</v>
      </c>
      <c r="B80" s="22">
        <v>72</v>
      </c>
      <c r="C80" s="22">
        <v>1</v>
      </c>
      <c r="D80" s="22">
        <v>0</v>
      </c>
      <c r="E80" s="22">
        <v>9.1999999999999993</v>
      </c>
      <c r="F80" s="22">
        <v>6</v>
      </c>
      <c r="G80" s="22">
        <v>5</v>
      </c>
      <c r="H80" s="22">
        <v>4</v>
      </c>
      <c r="I80" s="22">
        <v>3</v>
      </c>
      <c r="J80" s="34">
        <v>2</v>
      </c>
      <c r="K80" s="34">
        <v>3.34</v>
      </c>
      <c r="L80" s="31">
        <v>8.1199999999999992</v>
      </c>
      <c r="M80" s="34">
        <v>196.25</v>
      </c>
      <c r="N80" s="12">
        <v>175.52</v>
      </c>
      <c r="O80" s="12">
        <v>69</v>
      </c>
      <c r="P80" s="12">
        <v>65</v>
      </c>
      <c r="Q80" s="12">
        <v>1</v>
      </c>
      <c r="R80" s="12">
        <v>1</v>
      </c>
      <c r="S80" s="18" t="s">
        <v>75</v>
      </c>
      <c r="T80" s="31">
        <v>2</v>
      </c>
      <c r="U80" s="14">
        <v>4.7799999999999994</v>
      </c>
      <c r="V80" s="14">
        <v>1.431137724550898</v>
      </c>
      <c r="W80" s="14">
        <v>-4</v>
      </c>
      <c r="X80" s="14">
        <v>-5.7971014492753624E-2</v>
      </c>
      <c r="Y80" s="14">
        <v>65.66</v>
      </c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</row>
    <row r="81" spans="1:85" x14ac:dyDescent="0.3">
      <c r="A81" s="22">
        <v>309</v>
      </c>
      <c r="B81" s="22">
        <v>63</v>
      </c>
      <c r="C81" s="22">
        <v>1</v>
      </c>
      <c r="D81" s="22">
        <v>1</v>
      </c>
      <c r="E81" s="22">
        <v>2.6</v>
      </c>
      <c r="F81" s="22">
        <v>3</v>
      </c>
      <c r="G81" s="22">
        <v>1</v>
      </c>
      <c r="H81" s="22">
        <v>3</v>
      </c>
      <c r="I81" s="22">
        <v>1</v>
      </c>
      <c r="J81" s="34">
        <v>2</v>
      </c>
      <c r="K81" s="34">
        <v>4.41</v>
      </c>
      <c r="L81" s="31">
        <v>10.81</v>
      </c>
      <c r="M81" s="34">
        <v>198.81</v>
      </c>
      <c r="N81" s="12">
        <v>59.59</v>
      </c>
      <c r="O81" s="12">
        <v>11</v>
      </c>
      <c r="P81" s="12">
        <v>47</v>
      </c>
      <c r="Q81" s="12">
        <v>1</v>
      </c>
      <c r="R81" s="12">
        <v>1</v>
      </c>
      <c r="S81" s="18" t="s">
        <v>33</v>
      </c>
      <c r="T81" s="31">
        <v>0</v>
      </c>
      <c r="U81" s="14">
        <v>6.4</v>
      </c>
      <c r="V81" s="14">
        <v>1.4512471655328798</v>
      </c>
      <c r="W81" s="14">
        <v>36</v>
      </c>
      <c r="X81" s="14">
        <v>3.2727272727272729</v>
      </c>
      <c r="Y81" s="14">
        <v>6.59</v>
      </c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</row>
    <row r="82" spans="1:85" x14ac:dyDescent="0.3">
      <c r="A82" s="22">
        <v>310</v>
      </c>
      <c r="B82" s="22">
        <v>70</v>
      </c>
      <c r="C82" s="22">
        <v>2</v>
      </c>
      <c r="D82" s="22">
        <v>0</v>
      </c>
      <c r="E82" s="22">
        <v>9.8000000000000007</v>
      </c>
      <c r="F82" s="22">
        <v>17</v>
      </c>
      <c r="G82" s="22">
        <v>9</v>
      </c>
      <c r="H82" s="22">
        <v>5</v>
      </c>
      <c r="I82" s="22">
        <v>4</v>
      </c>
      <c r="J82" s="34">
        <v>4</v>
      </c>
      <c r="K82" s="34">
        <v>67.44</v>
      </c>
      <c r="L82" s="31">
        <v>123.75</v>
      </c>
      <c r="M82" s="34">
        <v>313.07</v>
      </c>
      <c r="N82" s="12">
        <v>223.26</v>
      </c>
      <c r="O82" s="12">
        <v>113</v>
      </c>
      <c r="P82" s="12">
        <v>94</v>
      </c>
      <c r="Q82" s="12">
        <v>1</v>
      </c>
      <c r="R82" s="12">
        <v>1</v>
      </c>
      <c r="S82" s="18" t="s">
        <v>84</v>
      </c>
      <c r="T82" s="31">
        <v>2</v>
      </c>
      <c r="U82" s="14">
        <v>56.31</v>
      </c>
      <c r="V82" s="14">
        <v>0.834964412811388</v>
      </c>
      <c r="W82" s="14">
        <v>-19</v>
      </c>
      <c r="X82" s="14">
        <v>-0.16814159292035399</v>
      </c>
      <c r="Y82" s="14">
        <v>45.56</v>
      </c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</row>
    <row r="83" spans="1:85" x14ac:dyDescent="0.3">
      <c r="A83" s="22">
        <v>312</v>
      </c>
      <c r="B83" s="22">
        <v>30</v>
      </c>
      <c r="C83" s="22">
        <v>1</v>
      </c>
      <c r="D83" s="22">
        <v>0</v>
      </c>
      <c r="E83" s="22">
        <v>1.9</v>
      </c>
      <c r="F83" s="22">
        <v>1</v>
      </c>
      <c r="G83" s="22">
        <v>0</v>
      </c>
      <c r="H83" s="22">
        <v>1</v>
      </c>
      <c r="I83" s="22">
        <v>0</v>
      </c>
      <c r="J83" s="34">
        <v>1</v>
      </c>
      <c r="K83" s="34">
        <v>0.3</v>
      </c>
      <c r="L83" s="31">
        <v>1</v>
      </c>
      <c r="M83" s="34">
        <v>225.5</v>
      </c>
      <c r="N83" s="12">
        <v>15.89</v>
      </c>
      <c r="O83" s="12">
        <v>68</v>
      </c>
      <c r="P83" s="12">
        <v>0</v>
      </c>
      <c r="Q83" s="12">
        <v>1</v>
      </c>
      <c r="R83" s="12">
        <v>1</v>
      </c>
      <c r="S83" s="18" t="s">
        <v>32</v>
      </c>
      <c r="T83" s="31">
        <v>2</v>
      </c>
      <c r="U83" s="14">
        <v>0.7</v>
      </c>
      <c r="V83" s="14">
        <v>2.3333333333333335</v>
      </c>
      <c r="W83" s="14">
        <v>-68</v>
      </c>
      <c r="X83" s="14">
        <v>-1</v>
      </c>
      <c r="Y83" s="14">
        <v>67.7</v>
      </c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</row>
    <row r="84" spans="1:85" x14ac:dyDescent="0.3">
      <c r="A84" s="22">
        <v>316</v>
      </c>
      <c r="B84" s="22">
        <v>65</v>
      </c>
      <c r="C84" s="22">
        <v>2</v>
      </c>
      <c r="D84" s="22">
        <v>0</v>
      </c>
      <c r="E84" s="22">
        <v>11.8</v>
      </c>
      <c r="F84" s="22">
        <v>4</v>
      </c>
      <c r="G84" s="22">
        <v>2</v>
      </c>
      <c r="H84" s="22">
        <v>3</v>
      </c>
      <c r="I84" s="22">
        <v>2</v>
      </c>
      <c r="J84" s="34">
        <v>1</v>
      </c>
      <c r="K84" s="34">
        <v>13.38</v>
      </c>
      <c r="L84" s="31">
        <v>20.38</v>
      </c>
      <c r="M84" s="34">
        <v>202.16</v>
      </c>
      <c r="N84" s="12">
        <v>52.96</v>
      </c>
      <c r="O84" s="12">
        <v>72</v>
      </c>
      <c r="P84" s="12">
        <v>7</v>
      </c>
      <c r="Q84" s="12">
        <v>1</v>
      </c>
      <c r="R84" s="12">
        <v>1</v>
      </c>
      <c r="S84" s="18" t="s">
        <v>32</v>
      </c>
      <c r="T84" s="31">
        <v>2</v>
      </c>
      <c r="U84" s="14">
        <v>6.9999999999999982</v>
      </c>
      <c r="V84" s="14">
        <v>0.52316890881913292</v>
      </c>
      <c r="W84" s="14">
        <v>-65</v>
      </c>
      <c r="X84" s="14">
        <v>-0.90277777777777779</v>
      </c>
      <c r="Y84" s="14">
        <v>58.62</v>
      </c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</row>
    <row r="85" spans="1:85" x14ac:dyDescent="0.3">
      <c r="A85" s="22">
        <v>322</v>
      </c>
      <c r="B85" s="22">
        <v>93</v>
      </c>
      <c r="C85" s="22">
        <v>2</v>
      </c>
      <c r="D85" s="22">
        <v>1</v>
      </c>
      <c r="E85" s="22">
        <v>0.8</v>
      </c>
      <c r="F85" s="22">
        <v>10</v>
      </c>
      <c r="G85" s="22">
        <v>1</v>
      </c>
      <c r="H85" s="22">
        <v>4</v>
      </c>
      <c r="I85" s="22">
        <v>3</v>
      </c>
      <c r="J85" s="34">
        <v>5</v>
      </c>
      <c r="K85" s="34">
        <v>3.39</v>
      </c>
      <c r="L85" s="31">
        <v>9.68</v>
      </c>
      <c r="M85" s="34">
        <v>200.35</v>
      </c>
      <c r="N85" s="12">
        <v>39</v>
      </c>
      <c r="O85" s="12">
        <v>73</v>
      </c>
      <c r="P85" s="12">
        <v>5</v>
      </c>
      <c r="Q85" s="12">
        <v>1</v>
      </c>
      <c r="R85" s="12">
        <v>1</v>
      </c>
      <c r="S85" s="18" t="s">
        <v>32</v>
      </c>
      <c r="T85" s="31">
        <v>1</v>
      </c>
      <c r="U85" s="14">
        <v>6.2899999999999991</v>
      </c>
      <c r="V85" s="14">
        <v>1.8554572271386427</v>
      </c>
      <c r="W85" s="14">
        <v>-68</v>
      </c>
      <c r="X85" s="14">
        <v>-0.93150684931506844</v>
      </c>
      <c r="Y85" s="14">
        <v>69.61</v>
      </c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</row>
    <row r="86" spans="1:85" s="24" customFormat="1" x14ac:dyDescent="0.3">
      <c r="A86" s="26">
        <v>32</v>
      </c>
      <c r="B86" s="26">
        <v>82</v>
      </c>
      <c r="C86" s="26">
        <v>2</v>
      </c>
      <c r="D86" s="26">
        <v>0</v>
      </c>
      <c r="E86" s="26">
        <v>15.2</v>
      </c>
      <c r="F86" s="26">
        <v>20</v>
      </c>
      <c r="G86" s="26">
        <v>15</v>
      </c>
      <c r="H86" s="26">
        <v>5</v>
      </c>
      <c r="I86" s="26">
        <v>5</v>
      </c>
      <c r="J86" s="36"/>
      <c r="K86" s="27">
        <v>90.85</v>
      </c>
      <c r="L86" s="24">
        <v>125.85</v>
      </c>
      <c r="M86" s="27">
        <v>256.12</v>
      </c>
      <c r="N86" s="27"/>
      <c r="O86" s="29">
        <v>134.19999999999999</v>
      </c>
      <c r="P86" s="29">
        <v>128.19999999999999</v>
      </c>
      <c r="Q86" s="12" t="s">
        <v>73</v>
      </c>
      <c r="R86" s="27">
        <v>1</v>
      </c>
      <c r="S86" s="27" t="s">
        <v>89</v>
      </c>
      <c r="T86" s="24">
        <v>0</v>
      </c>
      <c r="U86" s="14">
        <f t="shared" ref="U86" si="5">L86-K86</f>
        <v>35</v>
      </c>
      <c r="V86" s="14">
        <f t="shared" ref="V86" si="6">U86/K86</f>
        <v>0.38525041276829941</v>
      </c>
      <c r="W86" s="14">
        <f t="shared" ref="W86" si="7">P86-O86</f>
        <v>-6</v>
      </c>
      <c r="X86" s="14">
        <f t="shared" ref="X86" si="8">W86/O86</f>
        <v>-4.4709388971684055E-2</v>
      </c>
      <c r="Y86" s="14">
        <f t="shared" ref="Y86" si="9">O86-K86</f>
        <v>43.349999999999994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O102"/>
  <sheetViews>
    <sheetView workbookViewId="0">
      <selection activeCell="B1" sqref="B1:B1048576"/>
    </sheetView>
  </sheetViews>
  <sheetFormatPr baseColWidth="10" defaultRowHeight="14.4" x14ac:dyDescent="0.3"/>
  <sheetData>
    <row r="1" spans="1:85" s="7" customFormat="1" ht="39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/>
    </row>
    <row r="2" spans="1:85" s="14" customFormat="1" x14ac:dyDescent="0.3">
      <c r="A2" s="8">
        <v>2</v>
      </c>
      <c r="B2" s="8">
        <v>69</v>
      </c>
      <c r="C2" s="8">
        <v>1</v>
      </c>
      <c r="D2" s="8">
        <v>0</v>
      </c>
      <c r="E2" s="10">
        <v>1.1000000000000001</v>
      </c>
      <c r="F2" s="8">
        <v>3</v>
      </c>
      <c r="G2" s="8">
        <v>1</v>
      </c>
      <c r="H2" s="8">
        <v>1</v>
      </c>
      <c r="I2" s="8">
        <v>1</v>
      </c>
      <c r="J2" s="9">
        <v>0</v>
      </c>
      <c r="K2" s="9">
        <v>7.37</v>
      </c>
      <c r="L2" s="9">
        <v>42.24</v>
      </c>
      <c r="M2" s="9">
        <v>96.01</v>
      </c>
      <c r="N2" s="9">
        <v>82.6</v>
      </c>
      <c r="O2" s="8">
        <v>25</v>
      </c>
      <c r="P2" s="8">
        <v>5</v>
      </c>
      <c r="Q2" s="12" t="s">
        <v>38</v>
      </c>
      <c r="R2" s="9">
        <v>1</v>
      </c>
      <c r="S2" s="9" t="s">
        <v>38</v>
      </c>
      <c r="T2" s="48">
        <v>2</v>
      </c>
      <c r="U2" s="14">
        <f t="shared" ref="U2:U29" si="0">L2-K2</f>
        <v>34.870000000000005</v>
      </c>
      <c r="V2" s="14">
        <f t="shared" ref="V2:V29" si="1">U2/K2</f>
        <v>4.7313432835820901</v>
      </c>
      <c r="W2" s="14">
        <f>P2-O2</f>
        <v>-20</v>
      </c>
      <c r="X2" s="14">
        <f>W2/O2</f>
        <v>-0.8</v>
      </c>
      <c r="Y2" s="14">
        <f>O2-K2</f>
        <v>17.63</v>
      </c>
    </row>
    <row r="3" spans="1:85" x14ac:dyDescent="0.3">
      <c r="A3" s="15">
        <v>9</v>
      </c>
      <c r="B3" s="15">
        <v>61</v>
      </c>
      <c r="C3" s="15">
        <v>1</v>
      </c>
      <c r="D3" s="15">
        <v>1</v>
      </c>
      <c r="E3" s="16">
        <v>1.9</v>
      </c>
      <c r="F3" s="15">
        <v>4</v>
      </c>
      <c r="G3" s="15">
        <v>0</v>
      </c>
      <c r="H3" s="15">
        <v>1</v>
      </c>
      <c r="I3" s="15">
        <v>1</v>
      </c>
      <c r="J3" s="17">
        <v>2</v>
      </c>
      <c r="K3" s="17">
        <v>0.72</v>
      </c>
      <c r="L3">
        <v>0.77</v>
      </c>
      <c r="M3" s="17">
        <v>49.4</v>
      </c>
      <c r="N3" s="17">
        <v>0</v>
      </c>
      <c r="O3" s="25">
        <v>42.2</v>
      </c>
      <c r="P3" s="25">
        <v>0</v>
      </c>
      <c r="Q3" s="12" t="s">
        <v>85</v>
      </c>
      <c r="R3" s="17">
        <v>1</v>
      </c>
      <c r="S3" s="12" t="s">
        <v>28</v>
      </c>
      <c r="T3" s="19">
        <v>1</v>
      </c>
      <c r="U3" s="14">
        <f t="shared" si="0"/>
        <v>5.0000000000000044E-2</v>
      </c>
      <c r="V3" s="14">
        <f t="shared" si="1"/>
        <v>6.9444444444444503E-2</v>
      </c>
      <c r="W3" s="14">
        <f t="shared" ref="W3:W29" si="2">P3-O3</f>
        <v>-42.2</v>
      </c>
      <c r="X3" s="14">
        <f t="shared" ref="X3:X29" si="3">W3/O3</f>
        <v>-1</v>
      </c>
      <c r="Y3" s="14">
        <f t="shared" ref="Y3:Y29" si="4">O3-K3</f>
        <v>41.480000000000004</v>
      </c>
    </row>
    <row r="4" spans="1:85" x14ac:dyDescent="0.3">
      <c r="A4" s="15">
        <v>13</v>
      </c>
      <c r="B4" s="15">
        <v>78</v>
      </c>
      <c r="C4" s="15">
        <v>2</v>
      </c>
      <c r="D4" s="15">
        <v>0</v>
      </c>
      <c r="E4" s="16">
        <v>9.9</v>
      </c>
      <c r="F4" s="15">
        <v>6</v>
      </c>
      <c r="G4" s="15">
        <v>1</v>
      </c>
      <c r="H4" s="15">
        <v>3</v>
      </c>
      <c r="I4" s="15">
        <v>2</v>
      </c>
      <c r="J4" s="17">
        <v>3</v>
      </c>
      <c r="K4" s="17">
        <v>24.37</v>
      </c>
      <c r="L4">
        <v>34.299999999999997</v>
      </c>
      <c r="M4" s="17">
        <v>69.2</v>
      </c>
      <c r="N4" s="17">
        <v>44.4</v>
      </c>
      <c r="O4" s="15">
        <v>16</v>
      </c>
      <c r="P4" s="15">
        <v>11</v>
      </c>
      <c r="Q4" s="12" t="s">
        <v>86</v>
      </c>
      <c r="R4" s="17">
        <v>1</v>
      </c>
      <c r="S4" s="17" t="s">
        <v>38</v>
      </c>
      <c r="T4" s="19">
        <v>2</v>
      </c>
      <c r="U4" s="14">
        <f t="shared" si="0"/>
        <v>9.9299999999999962</v>
      </c>
      <c r="V4" s="14">
        <f t="shared" si="1"/>
        <v>0.40746819860484185</v>
      </c>
      <c r="W4" s="14">
        <f t="shared" si="2"/>
        <v>-5</v>
      </c>
      <c r="X4" s="14">
        <f t="shared" si="3"/>
        <v>-0.3125</v>
      </c>
      <c r="Y4" s="14">
        <f t="shared" si="4"/>
        <v>-8.370000000000001</v>
      </c>
    </row>
    <row r="5" spans="1:85" x14ac:dyDescent="0.3">
      <c r="A5" s="15">
        <v>16</v>
      </c>
      <c r="B5" s="15">
        <v>84</v>
      </c>
      <c r="C5" s="15">
        <v>2</v>
      </c>
      <c r="D5" s="15">
        <v>0</v>
      </c>
      <c r="E5" s="16">
        <v>12.2</v>
      </c>
      <c r="F5" s="15">
        <v>5</v>
      </c>
      <c r="G5" s="15">
        <v>4</v>
      </c>
      <c r="H5" s="15">
        <v>3</v>
      </c>
      <c r="I5" s="15">
        <v>3</v>
      </c>
      <c r="J5" s="17">
        <v>4</v>
      </c>
      <c r="K5" s="17">
        <v>0.76</v>
      </c>
      <c r="L5">
        <v>3.63</v>
      </c>
      <c r="M5" s="17">
        <v>52.28</v>
      </c>
      <c r="N5" s="17">
        <v>40.619999999999997</v>
      </c>
      <c r="O5" s="25">
        <v>11.3</v>
      </c>
      <c r="P5" s="25">
        <v>9.1999999999999993</v>
      </c>
      <c r="Q5" s="37" t="s">
        <v>38</v>
      </c>
      <c r="R5" s="17">
        <v>1</v>
      </c>
      <c r="S5" s="17" t="s">
        <v>41</v>
      </c>
      <c r="T5" s="19">
        <v>0</v>
      </c>
      <c r="U5" s="14">
        <f t="shared" si="0"/>
        <v>2.87</v>
      </c>
      <c r="V5" s="14">
        <f t="shared" si="1"/>
        <v>3.7763157894736845</v>
      </c>
      <c r="W5" s="14">
        <f t="shared" si="2"/>
        <v>-2.1000000000000014</v>
      </c>
      <c r="X5" s="14">
        <f t="shared" si="3"/>
        <v>-0.18584070796460189</v>
      </c>
      <c r="Y5" s="14">
        <f t="shared" si="4"/>
        <v>10.540000000000001</v>
      </c>
    </row>
    <row r="6" spans="1:85" x14ac:dyDescent="0.3">
      <c r="A6" s="15">
        <v>17</v>
      </c>
      <c r="B6" s="15">
        <v>90</v>
      </c>
      <c r="C6" s="15">
        <v>2</v>
      </c>
      <c r="D6" s="15">
        <v>0</v>
      </c>
      <c r="E6" s="16">
        <v>24</v>
      </c>
      <c r="F6" s="15">
        <v>3</v>
      </c>
      <c r="G6" s="15">
        <v>3</v>
      </c>
      <c r="H6" s="15"/>
      <c r="I6" s="15"/>
      <c r="J6" s="17">
        <v>6</v>
      </c>
      <c r="K6" s="17">
        <v>17.61</v>
      </c>
      <c r="L6">
        <v>20.100000000000001</v>
      </c>
      <c r="M6" s="17">
        <v>117.71</v>
      </c>
      <c r="N6" s="17">
        <v>60.57</v>
      </c>
      <c r="O6" s="25">
        <v>17</v>
      </c>
      <c r="P6" s="25">
        <v>9.3000000000000007</v>
      </c>
      <c r="Q6" s="12" t="s">
        <v>35</v>
      </c>
      <c r="R6" s="17">
        <v>2</v>
      </c>
      <c r="S6" s="17" t="s">
        <v>36</v>
      </c>
      <c r="T6" s="19">
        <v>0</v>
      </c>
      <c r="U6" s="14">
        <f t="shared" si="0"/>
        <v>2.490000000000002</v>
      </c>
      <c r="V6" s="14">
        <f t="shared" si="1"/>
        <v>0.14139693356047711</v>
      </c>
      <c r="W6" s="14">
        <f t="shared" si="2"/>
        <v>-7.6999999999999993</v>
      </c>
      <c r="X6" s="14">
        <f t="shared" si="3"/>
        <v>-0.45294117647058818</v>
      </c>
      <c r="Y6" s="14">
        <f t="shared" si="4"/>
        <v>-0.60999999999999943</v>
      </c>
    </row>
    <row r="7" spans="1:85" x14ac:dyDescent="0.3">
      <c r="A7" s="15">
        <v>18</v>
      </c>
      <c r="B7" s="15">
        <v>71</v>
      </c>
      <c r="C7" s="15">
        <v>2</v>
      </c>
      <c r="D7" s="15">
        <v>0</v>
      </c>
      <c r="E7" s="16">
        <v>24</v>
      </c>
      <c r="F7" s="15">
        <v>4</v>
      </c>
      <c r="G7" s="15">
        <v>2</v>
      </c>
      <c r="H7" s="15">
        <v>2</v>
      </c>
      <c r="I7" s="15">
        <v>1</v>
      </c>
      <c r="J7" s="17">
        <v>9</v>
      </c>
      <c r="K7" s="17">
        <v>22.86</v>
      </c>
      <c r="L7">
        <v>34.39</v>
      </c>
      <c r="M7" s="17">
        <v>44.44</v>
      </c>
      <c r="N7" s="17">
        <v>35.799999999999997</v>
      </c>
      <c r="O7" s="25">
        <v>17.100000000000001</v>
      </c>
      <c r="P7" s="25">
        <v>0.7</v>
      </c>
      <c r="Q7" s="12" t="s">
        <v>85</v>
      </c>
      <c r="R7" s="17">
        <v>2</v>
      </c>
      <c r="S7" s="17" t="s">
        <v>87</v>
      </c>
      <c r="T7" s="19">
        <v>0</v>
      </c>
      <c r="U7" s="14">
        <f t="shared" si="0"/>
        <v>11.530000000000001</v>
      </c>
      <c r="V7" s="14">
        <f t="shared" si="1"/>
        <v>0.50437445319335095</v>
      </c>
      <c r="W7" s="14">
        <f t="shared" si="2"/>
        <v>-16.400000000000002</v>
      </c>
      <c r="X7" s="14">
        <f t="shared" si="3"/>
        <v>-0.95906432748538017</v>
      </c>
      <c r="Y7" s="14">
        <f t="shared" si="4"/>
        <v>-5.759999999999998</v>
      </c>
    </row>
    <row r="8" spans="1:85" x14ac:dyDescent="0.3">
      <c r="A8" s="15">
        <v>19</v>
      </c>
      <c r="B8" s="15">
        <v>87</v>
      </c>
      <c r="C8" s="15">
        <v>2</v>
      </c>
      <c r="D8" s="15">
        <v>1</v>
      </c>
      <c r="E8" s="16">
        <v>1.1000000000000001</v>
      </c>
      <c r="F8" s="15">
        <v>6</v>
      </c>
      <c r="G8" s="15">
        <v>17</v>
      </c>
      <c r="H8" s="15">
        <v>4</v>
      </c>
      <c r="I8" s="15">
        <v>5</v>
      </c>
      <c r="J8" s="49"/>
      <c r="K8" s="17">
        <v>2.48</v>
      </c>
      <c r="L8">
        <v>45.8</v>
      </c>
      <c r="M8" s="17">
        <v>78.8</v>
      </c>
      <c r="N8" s="17">
        <v>105.44</v>
      </c>
      <c r="O8" s="15">
        <v>36</v>
      </c>
      <c r="P8" s="15">
        <v>37</v>
      </c>
      <c r="Q8" s="12" t="s">
        <v>88</v>
      </c>
      <c r="R8" s="17">
        <v>1</v>
      </c>
      <c r="S8" s="12" t="s">
        <v>85</v>
      </c>
      <c r="T8" s="19">
        <v>2</v>
      </c>
      <c r="U8" s="14">
        <f t="shared" si="0"/>
        <v>43.32</v>
      </c>
      <c r="V8" s="14">
        <f t="shared" si="1"/>
        <v>17.467741935483872</v>
      </c>
      <c r="W8" s="14">
        <f t="shared" si="2"/>
        <v>1</v>
      </c>
      <c r="X8" s="14">
        <f t="shared" si="3"/>
        <v>2.7777777777777776E-2</v>
      </c>
      <c r="Y8" s="14">
        <f t="shared" si="4"/>
        <v>33.520000000000003</v>
      </c>
    </row>
    <row r="9" spans="1:85" x14ac:dyDescent="0.3">
      <c r="A9" s="15">
        <v>20</v>
      </c>
      <c r="B9" s="15">
        <v>43</v>
      </c>
      <c r="C9" s="15">
        <v>1</v>
      </c>
      <c r="D9" s="15">
        <v>0</v>
      </c>
      <c r="E9" s="16">
        <v>16.5</v>
      </c>
      <c r="F9" s="15">
        <v>14</v>
      </c>
      <c r="G9" s="15">
        <v>9</v>
      </c>
      <c r="H9" s="15">
        <v>3</v>
      </c>
      <c r="I9" s="15">
        <v>3</v>
      </c>
      <c r="J9" s="49"/>
      <c r="K9" s="17">
        <v>33.28</v>
      </c>
      <c r="L9">
        <v>47.9</v>
      </c>
      <c r="M9" s="17">
        <v>112.53</v>
      </c>
      <c r="N9" s="17">
        <v>72.81</v>
      </c>
      <c r="O9" s="15">
        <v>14</v>
      </c>
      <c r="P9" s="15">
        <v>22</v>
      </c>
      <c r="Q9" s="12" t="s">
        <v>32</v>
      </c>
      <c r="R9" s="17">
        <v>1</v>
      </c>
      <c r="S9" s="17" t="s">
        <v>41</v>
      </c>
      <c r="T9" s="19">
        <v>1</v>
      </c>
      <c r="U9" s="14">
        <f t="shared" si="0"/>
        <v>14.619999999999997</v>
      </c>
      <c r="V9" s="14">
        <f t="shared" si="1"/>
        <v>0.43930288461538453</v>
      </c>
      <c r="W9" s="14">
        <f t="shared" si="2"/>
        <v>8</v>
      </c>
      <c r="X9" s="14">
        <f t="shared" si="3"/>
        <v>0.5714285714285714</v>
      </c>
      <c r="Y9" s="14">
        <f t="shared" si="4"/>
        <v>-19.28</v>
      </c>
    </row>
    <row r="10" spans="1:85" ht="13.8" customHeight="1" x14ac:dyDescent="0.3">
      <c r="A10" s="22">
        <v>25</v>
      </c>
      <c r="B10" s="22">
        <v>69</v>
      </c>
      <c r="C10" s="22">
        <v>2</v>
      </c>
      <c r="D10" s="22">
        <v>0</v>
      </c>
      <c r="E10" s="22">
        <v>5.0999999999999996</v>
      </c>
      <c r="F10" s="22">
        <v>10</v>
      </c>
      <c r="G10" s="22">
        <v>2</v>
      </c>
      <c r="H10" s="22">
        <v>4</v>
      </c>
      <c r="I10" s="22">
        <v>2</v>
      </c>
      <c r="J10" s="23"/>
      <c r="K10" s="12">
        <v>16.05</v>
      </c>
      <c r="L10">
        <v>20.12</v>
      </c>
      <c r="M10" s="12">
        <v>25.94</v>
      </c>
      <c r="N10" s="12">
        <v>22.32</v>
      </c>
      <c r="O10" s="25">
        <v>15.1</v>
      </c>
      <c r="P10" s="25">
        <v>9.4</v>
      </c>
      <c r="Q10" s="12" t="s">
        <v>71</v>
      </c>
      <c r="R10" s="12">
        <v>1</v>
      </c>
      <c r="S10" s="12" t="s">
        <v>28</v>
      </c>
      <c r="T10" s="19">
        <v>2</v>
      </c>
      <c r="U10" s="14">
        <f t="shared" si="0"/>
        <v>4.07</v>
      </c>
      <c r="V10" s="14">
        <f t="shared" si="1"/>
        <v>0.25358255451713396</v>
      </c>
      <c r="W10" s="14">
        <f t="shared" si="2"/>
        <v>-5.6999999999999993</v>
      </c>
      <c r="X10" s="14">
        <f t="shared" si="3"/>
        <v>-0.37748344370860926</v>
      </c>
      <c r="Y10" s="14">
        <f t="shared" si="4"/>
        <v>-0.95000000000000107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</row>
    <row r="11" spans="1:85" x14ac:dyDescent="0.3">
      <c r="A11" s="32">
        <v>30</v>
      </c>
      <c r="B11" s="32">
        <v>78</v>
      </c>
      <c r="C11" s="32">
        <v>1</v>
      </c>
      <c r="D11" s="32">
        <v>0</v>
      </c>
      <c r="E11" s="32">
        <v>5.8</v>
      </c>
      <c r="F11" s="32">
        <v>0</v>
      </c>
      <c r="G11" s="32">
        <v>0</v>
      </c>
      <c r="H11" s="32">
        <v>1</v>
      </c>
      <c r="I11" s="32">
        <v>1</v>
      </c>
      <c r="J11" s="20">
        <v>4</v>
      </c>
      <c r="K11" s="20">
        <v>0</v>
      </c>
      <c r="L11">
        <v>0</v>
      </c>
      <c r="M11" s="20">
        <v>0</v>
      </c>
      <c r="N11" s="20">
        <v>0</v>
      </c>
      <c r="O11" s="50">
        <v>28.1</v>
      </c>
      <c r="P11" s="50">
        <v>32.9</v>
      </c>
      <c r="Q11" s="12" t="s">
        <v>85</v>
      </c>
      <c r="R11" s="20">
        <v>2</v>
      </c>
      <c r="S11" s="20" t="s">
        <v>90</v>
      </c>
      <c r="T11" s="19">
        <v>0</v>
      </c>
      <c r="U11" s="14">
        <f t="shared" si="0"/>
        <v>0</v>
      </c>
      <c r="V11" s="14">
        <v>0</v>
      </c>
      <c r="W11" s="14">
        <f t="shared" si="2"/>
        <v>4.7999999999999972</v>
      </c>
      <c r="X11" s="14">
        <f t="shared" si="3"/>
        <v>0.17081850533807819</v>
      </c>
      <c r="Y11" s="14">
        <f t="shared" si="4"/>
        <v>28.1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</row>
    <row r="12" spans="1:85" x14ac:dyDescent="0.3">
      <c r="A12" s="22">
        <v>31</v>
      </c>
      <c r="B12" s="22">
        <v>85</v>
      </c>
      <c r="C12" s="22">
        <v>2</v>
      </c>
      <c r="D12" s="22">
        <v>0</v>
      </c>
      <c r="E12" s="22">
        <v>23.1</v>
      </c>
      <c r="F12" s="22">
        <v>1</v>
      </c>
      <c r="G12" s="22" t="s">
        <v>25</v>
      </c>
      <c r="H12" s="22"/>
      <c r="I12" s="22"/>
      <c r="J12" s="12">
        <v>0</v>
      </c>
      <c r="K12" s="12">
        <v>5.91</v>
      </c>
      <c r="L12">
        <v>7.71</v>
      </c>
      <c r="M12" s="12">
        <v>14.48</v>
      </c>
      <c r="N12" s="12">
        <v>5.79</v>
      </c>
      <c r="O12" s="22">
        <v>0</v>
      </c>
      <c r="P12" s="22">
        <v>0</v>
      </c>
      <c r="Q12" s="12" t="s">
        <v>35</v>
      </c>
      <c r="R12" s="34">
        <v>1</v>
      </c>
      <c r="S12" s="12" t="s">
        <v>85</v>
      </c>
      <c r="T12" s="19">
        <v>2</v>
      </c>
      <c r="U12" s="14">
        <f t="shared" si="0"/>
        <v>1.7999999999999998</v>
      </c>
      <c r="V12" s="14">
        <f t="shared" si="1"/>
        <v>0.3045685279187817</v>
      </c>
      <c r="W12" s="14">
        <f t="shared" si="2"/>
        <v>0</v>
      </c>
      <c r="X12" s="14" t="e">
        <f t="shared" si="3"/>
        <v>#DIV/0!</v>
      </c>
      <c r="Y12" s="14">
        <f t="shared" si="4"/>
        <v>-5.91</v>
      </c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</row>
    <row r="13" spans="1:85" x14ac:dyDescent="0.3">
      <c r="A13" s="22">
        <v>33</v>
      </c>
      <c r="B13" s="22">
        <v>85</v>
      </c>
      <c r="C13" s="22">
        <v>2</v>
      </c>
      <c r="D13" s="22">
        <v>0</v>
      </c>
      <c r="E13" s="22">
        <v>16.100000000000001</v>
      </c>
      <c r="F13" s="22">
        <v>2</v>
      </c>
      <c r="G13" s="22">
        <v>0</v>
      </c>
      <c r="H13" s="22">
        <v>3</v>
      </c>
      <c r="I13" s="22">
        <v>1</v>
      </c>
      <c r="J13" s="12">
        <v>3</v>
      </c>
      <c r="K13" s="12">
        <v>4.5599999999999996</v>
      </c>
      <c r="L13">
        <v>5.23</v>
      </c>
      <c r="M13" s="12">
        <v>23</v>
      </c>
      <c r="N13" s="12">
        <v>1.3</v>
      </c>
      <c r="O13" s="25">
        <v>0.6</v>
      </c>
      <c r="P13" s="25">
        <v>0</v>
      </c>
      <c r="Q13" s="12" t="s">
        <v>53</v>
      </c>
      <c r="R13" s="12">
        <v>1</v>
      </c>
      <c r="S13" s="12" t="s">
        <v>38</v>
      </c>
      <c r="T13" s="19">
        <v>0</v>
      </c>
      <c r="U13" s="14">
        <f t="shared" si="0"/>
        <v>0.67000000000000082</v>
      </c>
      <c r="V13" s="14">
        <f t="shared" si="1"/>
        <v>0.14692982456140369</v>
      </c>
      <c r="W13" s="14">
        <f t="shared" si="2"/>
        <v>-0.6</v>
      </c>
      <c r="X13" s="14">
        <f t="shared" si="3"/>
        <v>-1</v>
      </c>
      <c r="Y13" s="14">
        <f t="shared" si="4"/>
        <v>-3.9599999999999995</v>
      </c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</row>
    <row r="14" spans="1:85" x14ac:dyDescent="0.3">
      <c r="A14" s="22">
        <v>43</v>
      </c>
      <c r="B14" s="22">
        <v>66</v>
      </c>
      <c r="C14" s="22">
        <v>1</v>
      </c>
      <c r="D14" s="22">
        <v>0</v>
      </c>
      <c r="E14" s="22">
        <v>3.5</v>
      </c>
      <c r="F14" s="22">
        <v>6</v>
      </c>
      <c r="G14" s="22">
        <v>6</v>
      </c>
      <c r="H14" s="22">
        <v>3</v>
      </c>
      <c r="I14" s="22">
        <v>3</v>
      </c>
      <c r="J14" s="12">
        <v>6</v>
      </c>
      <c r="K14" s="12">
        <v>1.99</v>
      </c>
      <c r="L14">
        <v>2.82</v>
      </c>
      <c r="M14" s="12">
        <v>1.4</v>
      </c>
      <c r="N14" s="12">
        <v>1.19</v>
      </c>
      <c r="O14" s="22">
        <v>2</v>
      </c>
      <c r="P14" s="22">
        <v>1</v>
      </c>
      <c r="Q14" s="12" t="s">
        <v>53</v>
      </c>
      <c r="R14" s="12">
        <v>2</v>
      </c>
      <c r="S14" s="12" t="s">
        <v>90</v>
      </c>
      <c r="T14" s="19">
        <v>0</v>
      </c>
      <c r="U14" s="14">
        <f t="shared" si="0"/>
        <v>0.82999999999999985</v>
      </c>
      <c r="V14" s="14">
        <f t="shared" si="1"/>
        <v>0.41708542713567831</v>
      </c>
      <c r="W14" s="14">
        <f t="shared" si="2"/>
        <v>-1</v>
      </c>
      <c r="X14" s="14">
        <f t="shared" si="3"/>
        <v>-0.5</v>
      </c>
      <c r="Y14" s="14">
        <f t="shared" si="4"/>
        <v>1.0000000000000009E-2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</row>
    <row r="15" spans="1:85" x14ac:dyDescent="0.3">
      <c r="A15" s="22">
        <v>48</v>
      </c>
      <c r="B15" s="22">
        <v>80</v>
      </c>
      <c r="C15" s="22">
        <v>2</v>
      </c>
      <c r="D15" s="22">
        <v>1</v>
      </c>
      <c r="E15" s="22">
        <v>3.1</v>
      </c>
      <c r="F15" s="22">
        <v>20</v>
      </c>
      <c r="G15" s="22">
        <v>13</v>
      </c>
      <c r="H15" s="22">
        <v>5</v>
      </c>
      <c r="I15" s="22">
        <v>4</v>
      </c>
      <c r="J15" s="12">
        <v>1</v>
      </c>
      <c r="K15" s="12">
        <v>1.06</v>
      </c>
      <c r="L15">
        <v>3.97</v>
      </c>
      <c r="M15" s="12">
        <v>77.209999999999994</v>
      </c>
      <c r="N15" s="12">
        <v>34.01</v>
      </c>
      <c r="O15" s="22">
        <v>45</v>
      </c>
      <c r="P15" s="22">
        <v>9</v>
      </c>
      <c r="Q15" s="12" t="s">
        <v>85</v>
      </c>
      <c r="R15" s="12">
        <v>1</v>
      </c>
      <c r="S15" s="12" t="s">
        <v>85</v>
      </c>
      <c r="T15" s="19">
        <v>1</v>
      </c>
      <c r="U15" s="14">
        <f t="shared" si="0"/>
        <v>2.91</v>
      </c>
      <c r="V15" s="14">
        <f t="shared" si="1"/>
        <v>2.7452830188679247</v>
      </c>
      <c r="W15" s="14">
        <f t="shared" si="2"/>
        <v>-36</v>
      </c>
      <c r="X15" s="14">
        <f t="shared" si="3"/>
        <v>-0.8</v>
      </c>
      <c r="Y15" s="14">
        <f t="shared" si="4"/>
        <v>43.94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</row>
    <row r="16" spans="1:85" x14ac:dyDescent="0.3">
      <c r="A16" s="32">
        <v>50</v>
      </c>
      <c r="B16" s="32">
        <v>78</v>
      </c>
      <c r="C16" s="32">
        <v>2</v>
      </c>
      <c r="D16" s="32">
        <v>0</v>
      </c>
      <c r="E16" s="32">
        <v>15.2</v>
      </c>
      <c r="F16" s="32">
        <v>0</v>
      </c>
      <c r="G16" s="32">
        <v>0</v>
      </c>
      <c r="H16" s="32">
        <v>0</v>
      </c>
      <c r="I16" s="32">
        <v>0</v>
      </c>
      <c r="J16" s="20">
        <v>2</v>
      </c>
      <c r="K16" s="20">
        <v>1.4E-2</v>
      </c>
      <c r="L16">
        <v>1.4E-2</v>
      </c>
      <c r="M16" s="20">
        <v>0</v>
      </c>
      <c r="N16" s="20">
        <v>0</v>
      </c>
      <c r="O16" s="50">
        <v>10.3</v>
      </c>
      <c r="P16" s="50">
        <v>5.2</v>
      </c>
      <c r="Q16" s="12" t="s">
        <v>40</v>
      </c>
      <c r="R16" s="20">
        <v>2</v>
      </c>
      <c r="S16" s="20" t="s">
        <v>91</v>
      </c>
      <c r="T16" s="19">
        <v>2</v>
      </c>
      <c r="U16" s="14">
        <f t="shared" si="0"/>
        <v>0</v>
      </c>
      <c r="V16" s="14">
        <f t="shared" si="1"/>
        <v>0</v>
      </c>
      <c r="W16" s="14">
        <f t="shared" si="2"/>
        <v>-5.1000000000000005</v>
      </c>
      <c r="X16" s="14">
        <f t="shared" si="3"/>
        <v>-0.49514563106796117</v>
      </c>
      <c r="Y16" s="14">
        <f t="shared" si="4"/>
        <v>10.286000000000001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</row>
    <row r="17" spans="1:85" x14ac:dyDescent="0.3">
      <c r="A17" s="32">
        <v>53</v>
      </c>
      <c r="B17" s="32">
        <v>92</v>
      </c>
      <c r="C17" s="32">
        <v>1</v>
      </c>
      <c r="D17" s="32">
        <v>0</v>
      </c>
      <c r="E17" s="32">
        <v>13.7</v>
      </c>
      <c r="F17" s="32">
        <v>6</v>
      </c>
      <c r="G17" s="32">
        <v>0</v>
      </c>
      <c r="H17" s="32">
        <v>1</v>
      </c>
      <c r="I17" s="32">
        <v>0</v>
      </c>
      <c r="J17" s="20">
        <v>6</v>
      </c>
      <c r="K17" s="20">
        <v>0.67</v>
      </c>
      <c r="L17">
        <v>0.68</v>
      </c>
      <c r="M17" s="20">
        <v>0</v>
      </c>
      <c r="N17" s="40">
        <v>0</v>
      </c>
      <c r="O17" s="32">
        <v>44</v>
      </c>
      <c r="P17" s="32">
        <v>1</v>
      </c>
      <c r="Q17" s="12" t="s">
        <v>85</v>
      </c>
      <c r="R17" s="20">
        <v>1</v>
      </c>
      <c r="S17" s="20" t="s">
        <v>85</v>
      </c>
      <c r="T17" s="19">
        <v>2</v>
      </c>
      <c r="U17" s="14">
        <f t="shared" si="0"/>
        <v>1.0000000000000009E-2</v>
      </c>
      <c r="V17" s="14">
        <f t="shared" si="1"/>
        <v>1.492537313432837E-2</v>
      </c>
      <c r="W17" s="14">
        <f t="shared" si="2"/>
        <v>-43</v>
      </c>
      <c r="X17" s="14">
        <f t="shared" si="3"/>
        <v>-0.97727272727272729</v>
      </c>
      <c r="Y17" s="14">
        <f t="shared" si="4"/>
        <v>43.33</v>
      </c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</row>
    <row r="18" spans="1:85" x14ac:dyDescent="0.3">
      <c r="A18" s="22">
        <v>57</v>
      </c>
      <c r="B18" s="22">
        <v>84</v>
      </c>
      <c r="C18" s="22">
        <v>1</v>
      </c>
      <c r="D18" s="22">
        <v>0</v>
      </c>
      <c r="E18" s="22">
        <v>8.8000000000000007</v>
      </c>
      <c r="F18" s="22">
        <v>12</v>
      </c>
      <c r="G18" s="22">
        <v>4</v>
      </c>
      <c r="H18" s="22">
        <v>4</v>
      </c>
      <c r="I18" s="22">
        <v>3</v>
      </c>
      <c r="J18" s="12">
        <v>3</v>
      </c>
      <c r="K18" s="12">
        <v>0.83</v>
      </c>
      <c r="L18" s="20">
        <v>1.22</v>
      </c>
      <c r="M18" s="12"/>
      <c r="N18" s="34"/>
      <c r="O18" s="22">
        <v>1</v>
      </c>
      <c r="P18" s="22">
        <v>0</v>
      </c>
      <c r="Q18" s="12" t="s">
        <v>76</v>
      </c>
      <c r="R18" s="12">
        <v>2</v>
      </c>
      <c r="S18" s="12" t="s">
        <v>44</v>
      </c>
      <c r="T18" s="19">
        <v>2</v>
      </c>
      <c r="U18" s="14">
        <f t="shared" si="0"/>
        <v>0.39</v>
      </c>
      <c r="V18" s="14">
        <f t="shared" si="1"/>
        <v>0.46987951807228917</v>
      </c>
      <c r="W18" s="14">
        <f t="shared" si="2"/>
        <v>-1</v>
      </c>
      <c r="X18" s="14">
        <f t="shared" si="3"/>
        <v>-1</v>
      </c>
      <c r="Y18" s="14">
        <f t="shared" si="4"/>
        <v>0.17000000000000004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</row>
    <row r="19" spans="1:85" x14ac:dyDescent="0.3">
      <c r="A19" s="22">
        <v>63</v>
      </c>
      <c r="B19" s="22">
        <v>68</v>
      </c>
      <c r="C19" s="22">
        <v>1</v>
      </c>
      <c r="D19" s="22">
        <v>0</v>
      </c>
      <c r="E19" s="22">
        <v>14.5</v>
      </c>
      <c r="F19" s="22">
        <v>2</v>
      </c>
      <c r="G19" s="22" t="s">
        <v>25</v>
      </c>
      <c r="H19" s="22"/>
      <c r="I19" s="22"/>
      <c r="J19" s="12">
        <v>2</v>
      </c>
      <c r="K19" s="12">
        <v>1.44</v>
      </c>
      <c r="L19">
        <v>7.66</v>
      </c>
      <c r="M19" s="12">
        <v>14.7</v>
      </c>
      <c r="N19" s="34">
        <v>9.24</v>
      </c>
      <c r="O19" s="12">
        <v>1</v>
      </c>
      <c r="P19" s="12">
        <v>0</v>
      </c>
      <c r="Q19" s="12" t="s">
        <v>41</v>
      </c>
      <c r="R19" s="12">
        <v>1</v>
      </c>
      <c r="S19" s="12" t="s">
        <v>92</v>
      </c>
      <c r="T19" s="19">
        <v>2</v>
      </c>
      <c r="U19" s="14">
        <f t="shared" si="0"/>
        <v>6.2200000000000006</v>
      </c>
      <c r="V19" s="14">
        <f t="shared" si="1"/>
        <v>4.3194444444444446</v>
      </c>
      <c r="W19" s="14">
        <f t="shared" si="2"/>
        <v>-1</v>
      </c>
      <c r="X19" s="14">
        <f t="shared" si="3"/>
        <v>-1</v>
      </c>
      <c r="Y19" s="14">
        <f t="shared" si="4"/>
        <v>-0.43999999999999995</v>
      </c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</row>
    <row r="20" spans="1:85" x14ac:dyDescent="0.3">
      <c r="A20" s="22">
        <v>66</v>
      </c>
      <c r="B20" s="22">
        <v>87</v>
      </c>
      <c r="C20" s="22">
        <v>2</v>
      </c>
      <c r="D20" s="22">
        <v>0</v>
      </c>
      <c r="E20" s="22">
        <v>9.5</v>
      </c>
      <c r="F20" s="22">
        <v>16</v>
      </c>
      <c r="G20" s="22">
        <v>16</v>
      </c>
      <c r="H20" s="22">
        <v>5</v>
      </c>
      <c r="I20" s="22">
        <v>5</v>
      </c>
      <c r="J20" s="23"/>
      <c r="K20" s="12">
        <v>46.81</v>
      </c>
      <c r="L20">
        <v>67.349999999999994</v>
      </c>
      <c r="M20" s="12">
        <v>62.17</v>
      </c>
      <c r="N20" s="34">
        <v>13.77</v>
      </c>
      <c r="O20" s="42">
        <v>37.299999999999997</v>
      </c>
      <c r="P20" s="42">
        <v>5.5</v>
      </c>
      <c r="Q20" s="12" t="s">
        <v>85</v>
      </c>
      <c r="R20" s="12">
        <v>1</v>
      </c>
      <c r="S20" s="12" t="s">
        <v>85</v>
      </c>
      <c r="T20" s="19">
        <v>2</v>
      </c>
      <c r="U20" s="14">
        <f t="shared" si="0"/>
        <v>20.539999999999992</v>
      </c>
      <c r="V20" s="14">
        <f t="shared" si="1"/>
        <v>0.43879512924588743</v>
      </c>
      <c r="W20" s="14">
        <f t="shared" si="2"/>
        <v>-31.799999999999997</v>
      </c>
      <c r="X20" s="14">
        <f t="shared" si="3"/>
        <v>-0.85254691689008044</v>
      </c>
      <c r="Y20" s="14">
        <f t="shared" si="4"/>
        <v>-9.5100000000000051</v>
      </c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</row>
    <row r="21" spans="1:85" x14ac:dyDescent="0.3">
      <c r="A21" s="22">
        <v>76</v>
      </c>
      <c r="B21" s="22">
        <v>89</v>
      </c>
      <c r="C21" s="22">
        <v>2</v>
      </c>
      <c r="D21" s="22">
        <v>0</v>
      </c>
      <c r="E21" s="22">
        <v>9</v>
      </c>
      <c r="F21" s="22">
        <v>22</v>
      </c>
      <c r="G21" s="22">
        <v>15</v>
      </c>
      <c r="H21" s="22">
        <v>5</v>
      </c>
      <c r="I21" s="22">
        <v>5</v>
      </c>
      <c r="J21" s="23"/>
      <c r="K21" s="12">
        <v>11.63</v>
      </c>
      <c r="L21" s="24">
        <v>19.55</v>
      </c>
      <c r="M21" s="12">
        <v>48.36</v>
      </c>
      <c r="N21" s="34">
        <v>61.55</v>
      </c>
      <c r="O21" s="12">
        <v>4</v>
      </c>
      <c r="P21" s="12">
        <v>4</v>
      </c>
      <c r="Q21" s="12" t="s">
        <v>79</v>
      </c>
      <c r="R21" s="12">
        <v>1</v>
      </c>
      <c r="S21" s="12" t="s">
        <v>38</v>
      </c>
      <c r="T21" s="24">
        <v>0</v>
      </c>
      <c r="U21" s="14">
        <f t="shared" si="0"/>
        <v>7.92</v>
      </c>
      <c r="V21" s="14">
        <f t="shared" si="1"/>
        <v>0.68099742046431633</v>
      </c>
      <c r="W21" s="14">
        <f t="shared" si="2"/>
        <v>0</v>
      </c>
      <c r="X21" s="14">
        <f t="shared" si="3"/>
        <v>0</v>
      </c>
      <c r="Y21" s="14">
        <f t="shared" si="4"/>
        <v>-7.6300000000000008</v>
      </c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</row>
    <row r="22" spans="1:85" x14ac:dyDescent="0.3">
      <c r="A22" s="22">
        <v>77</v>
      </c>
      <c r="B22" s="22">
        <v>68</v>
      </c>
      <c r="C22" s="22">
        <v>1</v>
      </c>
      <c r="D22" s="22">
        <v>0</v>
      </c>
      <c r="E22" s="22">
        <v>2.8</v>
      </c>
      <c r="F22" s="22">
        <v>6</v>
      </c>
      <c r="G22" s="22">
        <v>4</v>
      </c>
      <c r="H22" s="22">
        <v>3</v>
      </c>
      <c r="I22" s="22">
        <v>3</v>
      </c>
      <c r="J22" s="12">
        <v>3</v>
      </c>
      <c r="K22" s="12">
        <v>34.94</v>
      </c>
      <c r="L22" s="24">
        <v>54.81</v>
      </c>
      <c r="M22" s="12">
        <v>154.37</v>
      </c>
      <c r="N22" s="34">
        <v>161.87</v>
      </c>
      <c r="O22" s="25">
        <v>170.5</v>
      </c>
      <c r="P22" s="25">
        <v>86.1</v>
      </c>
      <c r="Q22" s="12" t="s">
        <v>93</v>
      </c>
      <c r="R22" s="12">
        <v>1</v>
      </c>
      <c r="S22" s="12" t="s">
        <v>85</v>
      </c>
      <c r="T22" s="24">
        <v>1</v>
      </c>
      <c r="U22" s="14">
        <f t="shared" si="0"/>
        <v>19.870000000000005</v>
      </c>
      <c r="V22" s="14">
        <f t="shared" si="1"/>
        <v>0.56868918145392122</v>
      </c>
      <c r="W22" s="14">
        <f t="shared" si="2"/>
        <v>-84.4</v>
      </c>
      <c r="X22" s="14">
        <f t="shared" si="3"/>
        <v>-0.49501466275659828</v>
      </c>
      <c r="Y22" s="14">
        <f t="shared" si="4"/>
        <v>135.56</v>
      </c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</row>
    <row r="23" spans="1:85" x14ac:dyDescent="0.3">
      <c r="A23" s="22">
        <v>78</v>
      </c>
      <c r="B23" s="22">
        <v>74</v>
      </c>
      <c r="C23" s="22">
        <v>2</v>
      </c>
      <c r="D23" s="22">
        <v>0</v>
      </c>
      <c r="E23" s="22">
        <v>1</v>
      </c>
      <c r="F23" s="22">
        <v>2</v>
      </c>
      <c r="G23" s="22">
        <v>0</v>
      </c>
      <c r="H23" s="22">
        <v>2</v>
      </c>
      <c r="I23" s="22">
        <v>0</v>
      </c>
      <c r="J23" s="23"/>
      <c r="K23" s="12">
        <v>2.12</v>
      </c>
      <c r="L23" s="24">
        <v>1.53</v>
      </c>
      <c r="M23" s="12"/>
      <c r="N23" s="34" t="s">
        <v>51</v>
      </c>
      <c r="O23" s="22">
        <v>19</v>
      </c>
      <c r="P23" s="22">
        <v>12</v>
      </c>
      <c r="Q23" s="12" t="s">
        <v>93</v>
      </c>
      <c r="R23" s="12">
        <v>1</v>
      </c>
      <c r="S23" s="12" t="s">
        <v>28</v>
      </c>
      <c r="T23" s="24">
        <v>2</v>
      </c>
      <c r="U23" s="14">
        <f t="shared" si="0"/>
        <v>-0.59000000000000008</v>
      </c>
      <c r="V23" s="14">
        <f t="shared" si="1"/>
        <v>-0.27830188679245288</v>
      </c>
      <c r="W23" s="14">
        <f t="shared" si="2"/>
        <v>-7</v>
      </c>
      <c r="X23" s="14">
        <f t="shared" si="3"/>
        <v>-0.36842105263157893</v>
      </c>
      <c r="Y23" s="14">
        <f t="shared" si="4"/>
        <v>16.88</v>
      </c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</row>
    <row r="24" spans="1:85" x14ac:dyDescent="0.3">
      <c r="A24" s="22">
        <v>81</v>
      </c>
      <c r="B24" s="22">
        <v>82</v>
      </c>
      <c r="C24" s="22">
        <v>2</v>
      </c>
      <c r="D24" s="22">
        <v>0</v>
      </c>
      <c r="E24" s="22">
        <v>13</v>
      </c>
      <c r="F24" s="22">
        <v>5</v>
      </c>
      <c r="G24" s="22">
        <v>2</v>
      </c>
      <c r="H24" s="22"/>
      <c r="I24" s="22"/>
      <c r="J24" s="12">
        <v>0</v>
      </c>
      <c r="K24" s="12">
        <v>4.3499999999999996</v>
      </c>
      <c r="L24" s="24">
        <v>9.19</v>
      </c>
      <c r="M24" s="12">
        <v>59.25</v>
      </c>
      <c r="N24" s="34">
        <v>0.85</v>
      </c>
      <c r="O24" s="12">
        <v>10</v>
      </c>
      <c r="P24" s="12">
        <v>2</v>
      </c>
      <c r="Q24" s="12" t="s">
        <v>32</v>
      </c>
      <c r="R24" s="12">
        <v>1</v>
      </c>
      <c r="S24" s="12" t="s">
        <v>38</v>
      </c>
      <c r="T24" s="24">
        <v>2</v>
      </c>
      <c r="U24" s="14">
        <f t="shared" si="0"/>
        <v>4.84</v>
      </c>
      <c r="V24" s="14">
        <f t="shared" si="1"/>
        <v>1.1126436781609197</v>
      </c>
      <c r="W24" s="14">
        <f t="shared" si="2"/>
        <v>-8</v>
      </c>
      <c r="X24" s="14">
        <f t="shared" si="3"/>
        <v>-0.8</v>
      </c>
      <c r="Y24" s="14">
        <f t="shared" si="4"/>
        <v>5.65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</row>
    <row r="25" spans="1:85" x14ac:dyDescent="0.3">
      <c r="A25" s="22">
        <v>82</v>
      </c>
      <c r="B25" s="22">
        <v>85</v>
      </c>
      <c r="C25" s="22">
        <v>2</v>
      </c>
      <c r="D25" s="22">
        <v>1</v>
      </c>
      <c r="E25" s="22">
        <v>1</v>
      </c>
      <c r="F25" s="22">
        <v>2</v>
      </c>
      <c r="G25" s="22">
        <v>0</v>
      </c>
      <c r="H25" s="22">
        <v>3</v>
      </c>
      <c r="I25" s="22">
        <v>1</v>
      </c>
      <c r="J25" s="12">
        <v>2</v>
      </c>
      <c r="K25" s="12">
        <v>5.33</v>
      </c>
      <c r="L25" s="24">
        <v>22.85</v>
      </c>
      <c r="M25" s="12"/>
      <c r="N25" s="34" t="s">
        <v>51</v>
      </c>
      <c r="O25" s="50">
        <v>23.9</v>
      </c>
      <c r="P25" s="50">
        <v>15.1</v>
      </c>
      <c r="Q25" s="12" t="s">
        <v>28</v>
      </c>
      <c r="R25" s="12">
        <v>2</v>
      </c>
      <c r="S25" s="51" t="s">
        <v>69</v>
      </c>
      <c r="T25" s="24">
        <v>0</v>
      </c>
      <c r="U25" s="14">
        <f t="shared" si="0"/>
        <v>17.520000000000003</v>
      </c>
      <c r="V25" s="14">
        <f t="shared" si="1"/>
        <v>3.2870544090056288</v>
      </c>
      <c r="W25" s="14">
        <f t="shared" si="2"/>
        <v>-8.7999999999999989</v>
      </c>
      <c r="X25" s="14">
        <f t="shared" si="3"/>
        <v>-0.36820083682008364</v>
      </c>
      <c r="Y25" s="14">
        <f t="shared" si="4"/>
        <v>18.57</v>
      </c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</row>
    <row r="26" spans="1:85" x14ac:dyDescent="0.3">
      <c r="A26" s="22">
        <v>84</v>
      </c>
      <c r="B26" s="22">
        <v>86</v>
      </c>
      <c r="C26" s="22">
        <v>2</v>
      </c>
      <c r="D26" s="22">
        <v>1</v>
      </c>
      <c r="E26" s="22">
        <v>1.5</v>
      </c>
      <c r="F26" s="22">
        <v>12</v>
      </c>
      <c r="G26" s="22">
        <v>3</v>
      </c>
      <c r="H26" s="22">
        <v>4</v>
      </c>
      <c r="I26" s="22">
        <v>2</v>
      </c>
      <c r="J26" s="12">
        <v>4</v>
      </c>
      <c r="K26" s="12">
        <v>4.6900000000000004</v>
      </c>
      <c r="L26" s="24">
        <v>17.27</v>
      </c>
      <c r="M26" s="12">
        <v>84.12</v>
      </c>
      <c r="N26" s="34">
        <v>48.07</v>
      </c>
      <c r="O26" s="12">
        <v>24</v>
      </c>
      <c r="P26" s="12">
        <v>14</v>
      </c>
      <c r="Q26" s="12" t="s">
        <v>32</v>
      </c>
      <c r="R26" s="12">
        <v>1</v>
      </c>
      <c r="S26" s="12" t="s">
        <v>94</v>
      </c>
      <c r="T26" s="24">
        <v>2</v>
      </c>
      <c r="U26" s="14">
        <f t="shared" si="0"/>
        <v>12.579999999999998</v>
      </c>
      <c r="V26" s="14">
        <f t="shared" si="1"/>
        <v>2.6823027718550101</v>
      </c>
      <c r="W26" s="14">
        <f t="shared" si="2"/>
        <v>-10</v>
      </c>
      <c r="X26" s="14">
        <f t="shared" si="3"/>
        <v>-0.41666666666666669</v>
      </c>
      <c r="Y26" s="14">
        <f t="shared" si="4"/>
        <v>19.309999999999999</v>
      </c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</row>
    <row r="27" spans="1:85" x14ac:dyDescent="0.3">
      <c r="A27" s="22">
        <v>89</v>
      </c>
      <c r="B27" s="22">
        <v>73</v>
      </c>
      <c r="C27" s="22">
        <v>2</v>
      </c>
      <c r="D27" s="22">
        <v>0</v>
      </c>
      <c r="E27" s="22">
        <v>1.8</v>
      </c>
      <c r="F27" s="22">
        <v>1</v>
      </c>
      <c r="G27" s="22">
        <v>0</v>
      </c>
      <c r="H27" s="22">
        <v>2</v>
      </c>
      <c r="I27" s="22">
        <v>1</v>
      </c>
      <c r="J27" s="12">
        <v>0</v>
      </c>
      <c r="K27" s="12">
        <v>17.2</v>
      </c>
      <c r="L27" s="24">
        <v>17.59</v>
      </c>
      <c r="M27" s="12">
        <v>86.92</v>
      </c>
      <c r="N27" s="34">
        <v>50.43</v>
      </c>
      <c r="O27" s="12">
        <v>40</v>
      </c>
      <c r="P27" s="12">
        <v>0</v>
      </c>
      <c r="Q27" s="12" t="s">
        <v>95</v>
      </c>
      <c r="R27" s="12">
        <v>1</v>
      </c>
      <c r="S27" s="12" t="s">
        <v>85</v>
      </c>
      <c r="T27" s="24">
        <v>1</v>
      </c>
      <c r="U27" s="14">
        <f t="shared" si="0"/>
        <v>0.39000000000000057</v>
      </c>
      <c r="V27" s="14">
        <f t="shared" si="1"/>
        <v>2.2674418604651195E-2</v>
      </c>
      <c r="W27" s="14">
        <f t="shared" si="2"/>
        <v>-40</v>
      </c>
      <c r="X27" s="14">
        <f t="shared" si="3"/>
        <v>-1</v>
      </c>
      <c r="Y27" s="14">
        <f t="shared" si="4"/>
        <v>22.8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</row>
    <row r="28" spans="1:85" x14ac:dyDescent="0.3">
      <c r="A28" s="22">
        <v>91</v>
      </c>
      <c r="B28" s="22">
        <v>79</v>
      </c>
      <c r="C28" s="22">
        <v>2</v>
      </c>
      <c r="D28" s="22">
        <v>1</v>
      </c>
      <c r="E28" s="22">
        <v>1.5</v>
      </c>
      <c r="F28" s="22">
        <v>6</v>
      </c>
      <c r="G28" s="22">
        <v>0</v>
      </c>
      <c r="H28" s="22">
        <v>3</v>
      </c>
      <c r="I28" s="22">
        <v>1</v>
      </c>
      <c r="J28" s="23"/>
      <c r="K28" s="12">
        <v>2.09</v>
      </c>
      <c r="L28" s="24">
        <v>1.45</v>
      </c>
      <c r="M28" s="12">
        <v>25.09</v>
      </c>
      <c r="N28" s="34">
        <v>1.2</v>
      </c>
      <c r="O28" s="12">
        <v>13</v>
      </c>
      <c r="P28" s="12">
        <v>0</v>
      </c>
      <c r="Q28" s="12" t="s">
        <v>90</v>
      </c>
      <c r="R28" s="12">
        <v>1</v>
      </c>
      <c r="S28" s="12" t="s">
        <v>41</v>
      </c>
      <c r="T28" s="52">
        <v>1</v>
      </c>
      <c r="U28" s="14">
        <f t="shared" si="0"/>
        <v>-0.6399999999999999</v>
      </c>
      <c r="V28" s="14">
        <f t="shared" si="1"/>
        <v>-0.30622009569377989</v>
      </c>
      <c r="W28" s="14">
        <f t="shared" si="2"/>
        <v>-13</v>
      </c>
      <c r="X28" s="14">
        <f t="shared" si="3"/>
        <v>-1</v>
      </c>
      <c r="Y28" s="14">
        <f t="shared" si="4"/>
        <v>10.91</v>
      </c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</row>
    <row r="29" spans="1:85" x14ac:dyDescent="0.3">
      <c r="A29" s="22">
        <v>95</v>
      </c>
      <c r="B29" s="22">
        <v>67</v>
      </c>
      <c r="C29" s="22">
        <v>2</v>
      </c>
      <c r="D29" s="22">
        <v>0</v>
      </c>
      <c r="E29" s="22">
        <v>4.2</v>
      </c>
      <c r="F29" s="22">
        <v>2</v>
      </c>
      <c r="G29" s="22">
        <v>0</v>
      </c>
      <c r="H29" s="22">
        <v>1</v>
      </c>
      <c r="I29" s="22">
        <v>0</v>
      </c>
      <c r="J29" s="12">
        <v>5</v>
      </c>
      <c r="K29" s="12">
        <v>1.4</v>
      </c>
      <c r="L29" s="31">
        <v>7.88</v>
      </c>
      <c r="M29" s="12">
        <v>35.71</v>
      </c>
      <c r="N29" s="12">
        <v>9.9600000000000009</v>
      </c>
      <c r="O29" s="12">
        <v>117</v>
      </c>
      <c r="P29" s="12">
        <v>86</v>
      </c>
      <c r="Q29" s="12" t="s">
        <v>35</v>
      </c>
      <c r="R29" s="12">
        <v>1</v>
      </c>
      <c r="S29" s="12" t="s">
        <v>96</v>
      </c>
      <c r="T29" s="31">
        <v>0</v>
      </c>
      <c r="U29" s="14">
        <f t="shared" si="0"/>
        <v>6.48</v>
      </c>
      <c r="V29" s="14">
        <f t="shared" si="1"/>
        <v>4.628571428571429</v>
      </c>
      <c r="W29" s="14">
        <f t="shared" si="2"/>
        <v>-31</v>
      </c>
      <c r="X29" s="14">
        <f t="shared" si="3"/>
        <v>-0.26495726495726496</v>
      </c>
      <c r="Y29" s="14">
        <f t="shared" si="4"/>
        <v>115.6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</row>
    <row r="30" spans="1:85" x14ac:dyDescent="0.3">
      <c r="A30" s="22">
        <v>103</v>
      </c>
      <c r="B30" s="22">
        <v>77</v>
      </c>
      <c r="C30" s="22">
        <v>1</v>
      </c>
      <c r="D30" s="22">
        <v>1</v>
      </c>
      <c r="E30" s="22">
        <v>1.3</v>
      </c>
      <c r="F30" s="22">
        <v>6</v>
      </c>
      <c r="G30" s="22">
        <v>2</v>
      </c>
      <c r="H30" s="22">
        <v>3</v>
      </c>
      <c r="I30" s="22">
        <v>3</v>
      </c>
      <c r="J30" s="34">
        <v>2</v>
      </c>
      <c r="K30" s="12">
        <v>0.49</v>
      </c>
      <c r="L30" s="31">
        <v>3.42</v>
      </c>
      <c r="M30" s="12">
        <v>36.1</v>
      </c>
      <c r="N30" s="34">
        <v>60.8</v>
      </c>
      <c r="O30" s="22">
        <v>5</v>
      </c>
      <c r="P30" s="22">
        <v>7</v>
      </c>
      <c r="Q30" s="12" t="s">
        <v>32</v>
      </c>
      <c r="R30" s="12">
        <v>2</v>
      </c>
      <c r="S30" s="12" t="s">
        <v>86</v>
      </c>
      <c r="T30" s="31">
        <v>0</v>
      </c>
      <c r="U30" s="14">
        <f t="shared" ref="U30:U68" si="5">L30-K30</f>
        <v>2.9299999999999997</v>
      </c>
      <c r="V30" s="14">
        <f t="shared" ref="V30:V68" si="6">U30/K30</f>
        <v>5.9795918367346932</v>
      </c>
      <c r="W30" s="14">
        <f t="shared" ref="W30:W69" si="7">P30-O30</f>
        <v>2</v>
      </c>
      <c r="X30" s="14">
        <f t="shared" ref="X30:X69" si="8">W30/O30</f>
        <v>0.4</v>
      </c>
      <c r="Y30" s="14">
        <f t="shared" ref="Y30:Y69" si="9">O30-K30</f>
        <v>4.51</v>
      </c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</row>
    <row r="31" spans="1:85" x14ac:dyDescent="0.3">
      <c r="A31" s="22">
        <v>107</v>
      </c>
      <c r="B31" s="22">
        <v>80</v>
      </c>
      <c r="C31" s="22">
        <v>1</v>
      </c>
      <c r="D31" s="22">
        <v>0</v>
      </c>
      <c r="E31" s="22">
        <v>3.1</v>
      </c>
      <c r="F31" s="22">
        <v>13</v>
      </c>
      <c r="G31" s="22">
        <v>6</v>
      </c>
      <c r="H31" s="22">
        <v>5</v>
      </c>
      <c r="I31" s="22">
        <v>4</v>
      </c>
      <c r="J31" s="34">
        <v>0</v>
      </c>
      <c r="K31" s="12">
        <v>28.44</v>
      </c>
      <c r="L31" s="31">
        <v>37.479999999999997</v>
      </c>
      <c r="M31" s="12">
        <v>153.66999999999999</v>
      </c>
      <c r="N31" s="34">
        <v>95.24</v>
      </c>
      <c r="O31" s="22">
        <v>56</v>
      </c>
      <c r="P31" s="22">
        <v>10</v>
      </c>
      <c r="Q31" s="20" t="s">
        <v>50</v>
      </c>
      <c r="R31" s="12">
        <v>1</v>
      </c>
      <c r="S31" s="12" t="s">
        <v>85</v>
      </c>
      <c r="T31" s="31">
        <v>1</v>
      </c>
      <c r="U31" s="14">
        <f t="shared" si="5"/>
        <v>9.0399999999999956</v>
      </c>
      <c r="V31" s="14">
        <f t="shared" si="6"/>
        <v>0.31786216596343164</v>
      </c>
      <c r="W31" s="14">
        <f t="shared" si="7"/>
        <v>-46</v>
      </c>
      <c r="X31" s="14">
        <f t="shared" si="8"/>
        <v>-0.8214285714285714</v>
      </c>
      <c r="Y31" s="14">
        <f t="shared" si="9"/>
        <v>27.56</v>
      </c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</row>
    <row r="32" spans="1:85" x14ac:dyDescent="0.3">
      <c r="A32" s="22">
        <v>111</v>
      </c>
      <c r="B32" s="22">
        <v>46</v>
      </c>
      <c r="C32" s="22">
        <v>1</v>
      </c>
      <c r="D32" s="22">
        <v>0</v>
      </c>
      <c r="E32" s="22">
        <v>12.1</v>
      </c>
      <c r="F32" s="22">
        <v>1</v>
      </c>
      <c r="G32" s="22">
        <v>1</v>
      </c>
      <c r="H32" s="22">
        <v>1</v>
      </c>
      <c r="I32" s="22">
        <v>1</v>
      </c>
      <c r="J32" s="34">
        <v>1</v>
      </c>
      <c r="K32" s="12">
        <v>9.6</v>
      </c>
      <c r="L32" s="31">
        <v>11.91</v>
      </c>
      <c r="M32" s="12">
        <v>24.57</v>
      </c>
      <c r="N32" s="34">
        <v>21.4</v>
      </c>
      <c r="O32" s="22">
        <v>3</v>
      </c>
      <c r="P32" s="22">
        <v>0</v>
      </c>
      <c r="Q32" s="12" t="s">
        <v>44</v>
      </c>
      <c r="R32" s="12">
        <v>1</v>
      </c>
      <c r="S32" s="12" t="s">
        <v>54</v>
      </c>
      <c r="T32" s="31">
        <v>1</v>
      </c>
      <c r="U32" s="14">
        <f t="shared" si="5"/>
        <v>2.3100000000000005</v>
      </c>
      <c r="V32" s="14">
        <f t="shared" si="6"/>
        <v>0.24062500000000006</v>
      </c>
      <c r="W32" s="14">
        <f t="shared" si="7"/>
        <v>-3</v>
      </c>
      <c r="X32" s="14">
        <f t="shared" si="8"/>
        <v>-1</v>
      </c>
      <c r="Y32" s="14">
        <f t="shared" si="9"/>
        <v>-6.6</v>
      </c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</row>
    <row r="33" spans="1:1003" x14ac:dyDescent="0.3">
      <c r="A33" s="22">
        <v>112</v>
      </c>
      <c r="B33" s="22">
        <v>74</v>
      </c>
      <c r="C33" s="22">
        <v>1</v>
      </c>
      <c r="D33" s="22">
        <v>0</v>
      </c>
      <c r="E33" s="22">
        <v>4</v>
      </c>
      <c r="F33" s="22">
        <v>2</v>
      </c>
      <c r="G33" s="22">
        <v>1</v>
      </c>
      <c r="H33" s="22">
        <v>1</v>
      </c>
      <c r="I33" s="22">
        <v>1</v>
      </c>
      <c r="J33" s="34">
        <v>1</v>
      </c>
      <c r="K33" s="12">
        <v>0.13</v>
      </c>
      <c r="L33" s="31">
        <v>0.85</v>
      </c>
      <c r="M33" s="34" t="s">
        <v>51</v>
      </c>
      <c r="N33" s="34"/>
      <c r="O33" s="22">
        <v>21</v>
      </c>
      <c r="P33" s="22">
        <v>20</v>
      </c>
      <c r="Q33" s="12" t="s">
        <v>82</v>
      </c>
      <c r="R33" s="12">
        <v>1</v>
      </c>
      <c r="S33" s="12" t="s">
        <v>38</v>
      </c>
      <c r="T33" s="31">
        <v>1</v>
      </c>
      <c r="U33" s="14">
        <f t="shared" si="5"/>
        <v>0.72</v>
      </c>
      <c r="V33" s="14">
        <f t="shared" si="6"/>
        <v>5.5384615384615383</v>
      </c>
      <c r="W33" s="14">
        <f t="shared" si="7"/>
        <v>-1</v>
      </c>
      <c r="X33" s="14">
        <f t="shared" si="8"/>
        <v>-4.7619047619047616E-2</v>
      </c>
      <c r="Y33" s="14">
        <f t="shared" si="9"/>
        <v>20.87</v>
      </c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</row>
    <row r="34" spans="1:1003" x14ac:dyDescent="0.3">
      <c r="A34" s="22">
        <v>117</v>
      </c>
      <c r="B34" s="22">
        <v>54</v>
      </c>
      <c r="C34" s="22">
        <v>1</v>
      </c>
      <c r="D34" s="22">
        <v>1</v>
      </c>
      <c r="E34" s="22">
        <v>1.3</v>
      </c>
      <c r="F34" s="22">
        <v>3</v>
      </c>
      <c r="G34" s="22">
        <v>0</v>
      </c>
      <c r="H34" s="22">
        <v>1</v>
      </c>
      <c r="I34" s="22">
        <v>0</v>
      </c>
      <c r="J34" s="34">
        <v>0</v>
      </c>
      <c r="K34" s="12">
        <v>0.32</v>
      </c>
      <c r="L34" s="31">
        <v>0.36</v>
      </c>
      <c r="M34" s="34" t="s">
        <v>51</v>
      </c>
      <c r="N34" s="34"/>
      <c r="O34" s="22">
        <v>21</v>
      </c>
      <c r="P34" s="22">
        <v>0</v>
      </c>
      <c r="Q34" s="12" t="s">
        <v>97</v>
      </c>
      <c r="R34" s="12">
        <v>1</v>
      </c>
      <c r="S34" s="12" t="s">
        <v>28</v>
      </c>
      <c r="T34" s="31">
        <v>2</v>
      </c>
      <c r="U34" s="14">
        <f t="shared" si="5"/>
        <v>3.999999999999998E-2</v>
      </c>
      <c r="V34" s="14">
        <f t="shared" si="6"/>
        <v>0.12499999999999993</v>
      </c>
      <c r="W34" s="14">
        <f t="shared" si="7"/>
        <v>-21</v>
      </c>
      <c r="X34" s="14">
        <f t="shared" si="8"/>
        <v>-1</v>
      </c>
      <c r="Y34" s="14">
        <f t="shared" si="9"/>
        <v>20.68</v>
      </c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</row>
    <row r="35" spans="1:1003" x14ac:dyDescent="0.3">
      <c r="A35" s="22">
        <v>118</v>
      </c>
      <c r="B35" s="22">
        <v>76</v>
      </c>
      <c r="C35" s="22">
        <v>2</v>
      </c>
      <c r="D35" s="22">
        <v>0</v>
      </c>
      <c r="E35" s="22">
        <v>20.8</v>
      </c>
      <c r="F35" s="22">
        <v>7</v>
      </c>
      <c r="G35" s="22">
        <v>3</v>
      </c>
      <c r="H35" s="22">
        <v>4</v>
      </c>
      <c r="I35" s="22">
        <v>2</v>
      </c>
      <c r="J35" s="34">
        <v>3</v>
      </c>
      <c r="K35" s="12">
        <v>56.99</v>
      </c>
      <c r="L35" s="31">
        <v>66.61</v>
      </c>
      <c r="M35" s="12">
        <v>114.97</v>
      </c>
      <c r="N35" s="34">
        <v>56.22</v>
      </c>
      <c r="O35" s="22">
        <v>40</v>
      </c>
      <c r="P35" s="22">
        <v>28</v>
      </c>
      <c r="Q35" s="12" t="s">
        <v>85</v>
      </c>
      <c r="R35" s="34">
        <v>1</v>
      </c>
      <c r="S35" s="12" t="s">
        <v>85</v>
      </c>
      <c r="T35" s="31">
        <v>0</v>
      </c>
      <c r="U35" s="14">
        <f t="shared" si="5"/>
        <v>9.6199999999999974</v>
      </c>
      <c r="V35" s="14">
        <f t="shared" si="6"/>
        <v>0.16880154413054918</v>
      </c>
      <c r="W35" s="14">
        <f t="shared" si="7"/>
        <v>-12</v>
      </c>
      <c r="X35" s="14">
        <f t="shared" si="8"/>
        <v>-0.3</v>
      </c>
      <c r="Y35" s="14">
        <f t="shared" si="9"/>
        <v>-16.990000000000002</v>
      </c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</row>
    <row r="36" spans="1:1003" x14ac:dyDescent="0.3">
      <c r="A36" s="22">
        <v>119</v>
      </c>
      <c r="B36" s="22">
        <v>86</v>
      </c>
      <c r="C36" s="22">
        <v>2</v>
      </c>
      <c r="D36" s="22">
        <v>1</v>
      </c>
      <c r="E36" s="22">
        <v>0.9</v>
      </c>
      <c r="F36" s="22">
        <v>5</v>
      </c>
      <c r="G36" s="22">
        <v>0</v>
      </c>
      <c r="H36" s="22">
        <v>3</v>
      </c>
      <c r="I36" s="22">
        <v>0</v>
      </c>
      <c r="J36" s="34">
        <v>0</v>
      </c>
      <c r="K36" s="12">
        <v>5.9</v>
      </c>
      <c r="L36" s="31">
        <v>4.5599999999999996</v>
      </c>
      <c r="M36" s="34" t="s">
        <v>51</v>
      </c>
      <c r="N36" s="34"/>
      <c r="O36" s="22">
        <v>6</v>
      </c>
      <c r="P36" s="22">
        <v>0</v>
      </c>
      <c r="Q36" s="12" t="s">
        <v>98</v>
      </c>
      <c r="R36" s="12">
        <v>1</v>
      </c>
      <c r="S36" s="12" t="s">
        <v>28</v>
      </c>
      <c r="T36" s="31">
        <v>0</v>
      </c>
      <c r="U36" s="14">
        <f t="shared" si="5"/>
        <v>-1.3400000000000007</v>
      </c>
      <c r="V36" s="14">
        <f t="shared" si="6"/>
        <v>-0.22711864406779672</v>
      </c>
      <c r="W36" s="14">
        <f t="shared" si="7"/>
        <v>-6</v>
      </c>
      <c r="X36" s="14">
        <f t="shared" si="8"/>
        <v>-1</v>
      </c>
      <c r="Y36" s="14">
        <f t="shared" si="9"/>
        <v>9.9999999999999645E-2</v>
      </c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</row>
    <row r="37" spans="1:1003" x14ac:dyDescent="0.3">
      <c r="A37" s="32">
        <v>120</v>
      </c>
      <c r="B37" s="32">
        <v>51</v>
      </c>
      <c r="C37" s="32">
        <v>1</v>
      </c>
      <c r="D37" s="32">
        <v>0</v>
      </c>
      <c r="E37" s="32">
        <v>4.2</v>
      </c>
      <c r="F37" s="32">
        <v>3</v>
      </c>
      <c r="G37" s="32">
        <v>2</v>
      </c>
      <c r="H37" s="32">
        <v>3</v>
      </c>
      <c r="I37" s="32">
        <v>2</v>
      </c>
      <c r="J37" s="40">
        <v>2</v>
      </c>
      <c r="K37" s="20">
        <v>7.0000000000000007E-2</v>
      </c>
      <c r="L37" s="31">
        <v>0.19</v>
      </c>
      <c r="M37" s="20">
        <v>0</v>
      </c>
      <c r="N37" s="40">
        <v>0</v>
      </c>
      <c r="O37" s="41">
        <v>4.5999999999999996</v>
      </c>
      <c r="P37" s="41">
        <v>7.6</v>
      </c>
      <c r="Q37" s="12" t="s">
        <v>35</v>
      </c>
      <c r="R37" s="20">
        <v>2</v>
      </c>
      <c r="S37" s="20" t="s">
        <v>31</v>
      </c>
      <c r="T37" s="31">
        <v>0</v>
      </c>
      <c r="U37" s="14">
        <f t="shared" si="5"/>
        <v>0.12</v>
      </c>
      <c r="V37" s="14">
        <f t="shared" si="6"/>
        <v>1.714285714285714</v>
      </c>
      <c r="W37" s="14">
        <f t="shared" si="7"/>
        <v>3</v>
      </c>
      <c r="X37" s="14">
        <f t="shared" si="8"/>
        <v>0.65217391304347827</v>
      </c>
      <c r="Y37" s="14">
        <f t="shared" si="9"/>
        <v>4.5299999999999994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</row>
    <row r="38" spans="1:1003" x14ac:dyDescent="0.3">
      <c r="A38" s="22">
        <v>121</v>
      </c>
      <c r="B38" s="22">
        <v>52</v>
      </c>
      <c r="C38" s="22">
        <v>1</v>
      </c>
      <c r="D38" s="22">
        <v>0</v>
      </c>
      <c r="E38" s="22">
        <v>9.6</v>
      </c>
      <c r="F38" s="22">
        <v>4</v>
      </c>
      <c r="G38" s="22">
        <v>1</v>
      </c>
      <c r="H38" s="22">
        <v>3</v>
      </c>
      <c r="I38" s="22">
        <v>1</v>
      </c>
      <c r="J38" s="34">
        <v>1</v>
      </c>
      <c r="K38" s="12">
        <v>4.8</v>
      </c>
      <c r="L38" s="31">
        <v>7.83</v>
      </c>
      <c r="M38" s="12">
        <v>120.28</v>
      </c>
      <c r="N38" s="34">
        <v>39.270000000000003</v>
      </c>
      <c r="O38" s="12">
        <v>32</v>
      </c>
      <c r="P38" s="12">
        <v>5</v>
      </c>
      <c r="Q38" s="12" t="s">
        <v>49</v>
      </c>
      <c r="R38" s="12">
        <v>1</v>
      </c>
      <c r="S38" s="12" t="s">
        <v>28</v>
      </c>
      <c r="T38" s="31">
        <v>0</v>
      </c>
      <c r="U38" s="14">
        <f t="shared" si="5"/>
        <v>3.0300000000000002</v>
      </c>
      <c r="V38" s="14">
        <f t="shared" si="6"/>
        <v>0.63125000000000009</v>
      </c>
      <c r="W38" s="14">
        <f t="shared" si="7"/>
        <v>-27</v>
      </c>
      <c r="X38" s="14">
        <f t="shared" si="8"/>
        <v>-0.84375</v>
      </c>
      <c r="Y38" s="14">
        <f t="shared" si="9"/>
        <v>27.2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</row>
    <row r="39" spans="1:1003" x14ac:dyDescent="0.3">
      <c r="A39" s="22">
        <v>127</v>
      </c>
      <c r="B39" s="22">
        <v>74</v>
      </c>
      <c r="C39" s="22">
        <v>1</v>
      </c>
      <c r="D39" s="22">
        <v>0</v>
      </c>
      <c r="E39" s="22">
        <v>4.5999999999999996</v>
      </c>
      <c r="F39" s="22">
        <v>2</v>
      </c>
      <c r="G39" s="22">
        <v>1</v>
      </c>
      <c r="H39" s="22">
        <v>1</v>
      </c>
      <c r="I39" s="22">
        <v>1</v>
      </c>
      <c r="J39" s="34">
        <v>3</v>
      </c>
      <c r="K39" s="34">
        <v>0.28999999999999998</v>
      </c>
      <c r="L39" s="31">
        <v>4.1100000000000003</v>
      </c>
      <c r="M39" s="34" t="s">
        <v>51</v>
      </c>
      <c r="N39" s="34" t="s">
        <v>51</v>
      </c>
      <c r="O39" s="22">
        <v>11</v>
      </c>
      <c r="P39" s="22">
        <v>1</v>
      </c>
      <c r="Q39" s="12" t="s">
        <v>85</v>
      </c>
      <c r="R39" s="12">
        <v>2</v>
      </c>
      <c r="S39" s="12" t="s">
        <v>86</v>
      </c>
      <c r="T39" s="31">
        <v>1</v>
      </c>
      <c r="U39" s="14">
        <f t="shared" si="5"/>
        <v>3.8200000000000003</v>
      </c>
      <c r="V39" s="14">
        <f t="shared" si="6"/>
        <v>13.17241379310345</v>
      </c>
      <c r="W39" s="14">
        <f t="shared" si="7"/>
        <v>-10</v>
      </c>
      <c r="X39" s="14">
        <f t="shared" si="8"/>
        <v>-0.90909090909090906</v>
      </c>
      <c r="Y39" s="14">
        <f t="shared" si="9"/>
        <v>10.71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</row>
    <row r="40" spans="1:1003" x14ac:dyDescent="0.3">
      <c r="A40" s="22">
        <v>128</v>
      </c>
      <c r="B40" s="22">
        <v>48</v>
      </c>
      <c r="C40" s="22">
        <v>1</v>
      </c>
      <c r="D40" s="22">
        <v>0</v>
      </c>
      <c r="E40" s="22">
        <v>9.6999999999999993</v>
      </c>
      <c r="F40" s="22">
        <v>2</v>
      </c>
      <c r="G40" s="22">
        <v>0</v>
      </c>
      <c r="H40" s="22">
        <v>2</v>
      </c>
      <c r="I40" s="22">
        <v>1</v>
      </c>
      <c r="J40" s="34">
        <v>0</v>
      </c>
      <c r="K40" s="34">
        <v>0.37</v>
      </c>
      <c r="L40" s="31">
        <v>4.8600000000000003</v>
      </c>
      <c r="M40" s="34">
        <v>135.55000000000001</v>
      </c>
      <c r="N40" s="40">
        <v>59.05</v>
      </c>
      <c r="O40" s="22">
        <v>19</v>
      </c>
      <c r="P40" s="22">
        <v>12</v>
      </c>
      <c r="Q40" s="12" t="s">
        <v>38</v>
      </c>
      <c r="R40" s="12">
        <v>1</v>
      </c>
      <c r="S40" s="12" t="s">
        <v>28</v>
      </c>
      <c r="T40" s="31">
        <v>2</v>
      </c>
      <c r="U40" s="14">
        <f t="shared" si="5"/>
        <v>4.49</v>
      </c>
      <c r="V40" s="14">
        <f t="shared" si="6"/>
        <v>12.135135135135135</v>
      </c>
      <c r="W40" s="14">
        <f t="shared" si="7"/>
        <v>-7</v>
      </c>
      <c r="X40" s="14">
        <f t="shared" si="8"/>
        <v>-0.36842105263157893</v>
      </c>
      <c r="Y40" s="14">
        <f t="shared" si="9"/>
        <v>18.63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</row>
    <row r="41" spans="1:1003" s="14" customFormat="1" x14ac:dyDescent="0.3">
      <c r="A41" s="35">
        <v>132</v>
      </c>
      <c r="B41" s="35">
        <v>78</v>
      </c>
      <c r="C41" s="35">
        <v>1</v>
      </c>
      <c r="D41" s="35">
        <v>0</v>
      </c>
      <c r="E41" s="35">
        <v>8.9</v>
      </c>
      <c r="F41" s="35">
        <v>5</v>
      </c>
      <c r="G41" s="35">
        <v>1</v>
      </c>
      <c r="H41" s="35">
        <v>3</v>
      </c>
      <c r="I41" s="35">
        <v>1</v>
      </c>
      <c r="J41" s="38">
        <v>0</v>
      </c>
      <c r="K41" s="38">
        <v>5.78</v>
      </c>
      <c r="L41" s="31">
        <v>17.97</v>
      </c>
      <c r="M41" s="38"/>
      <c r="N41" s="38" t="s">
        <v>67</v>
      </c>
      <c r="O41" s="37">
        <v>20</v>
      </c>
      <c r="P41" s="37">
        <v>0</v>
      </c>
      <c r="Q41" s="12" t="s">
        <v>44</v>
      </c>
      <c r="R41" s="37">
        <v>1</v>
      </c>
      <c r="S41" s="37" t="s">
        <v>38</v>
      </c>
      <c r="T41" s="53">
        <v>1</v>
      </c>
      <c r="U41" s="14">
        <f t="shared" si="5"/>
        <v>12.189999999999998</v>
      </c>
      <c r="V41" s="14">
        <f t="shared" si="6"/>
        <v>2.1089965397923871</v>
      </c>
      <c r="W41" s="14">
        <f t="shared" si="7"/>
        <v>-20</v>
      </c>
      <c r="X41" s="14">
        <f t="shared" si="8"/>
        <v>-1</v>
      </c>
      <c r="Y41" s="14">
        <f t="shared" si="9"/>
        <v>14.219999999999999</v>
      </c>
    </row>
    <row r="42" spans="1:1003" x14ac:dyDescent="0.3">
      <c r="A42" s="22">
        <v>135</v>
      </c>
      <c r="B42" s="22">
        <v>71</v>
      </c>
      <c r="C42" s="22">
        <v>1</v>
      </c>
      <c r="D42" s="22">
        <v>1</v>
      </c>
      <c r="E42" s="22">
        <v>2.6</v>
      </c>
      <c r="F42" s="22">
        <v>6</v>
      </c>
      <c r="G42" s="22">
        <v>4</v>
      </c>
      <c r="H42" s="22">
        <v>3</v>
      </c>
      <c r="I42" s="22">
        <v>2</v>
      </c>
      <c r="J42" s="34">
        <v>0</v>
      </c>
      <c r="K42" s="34">
        <v>0.67</v>
      </c>
      <c r="L42" s="31">
        <v>2.19</v>
      </c>
      <c r="M42" s="34"/>
      <c r="N42" s="34" t="s">
        <v>99</v>
      </c>
      <c r="O42" s="25">
        <v>49.1</v>
      </c>
      <c r="P42" s="25">
        <v>5</v>
      </c>
      <c r="Q42" s="12" t="s">
        <v>62</v>
      </c>
      <c r="R42" s="12">
        <v>1</v>
      </c>
      <c r="S42" s="12" t="s">
        <v>85</v>
      </c>
      <c r="T42" s="31">
        <v>2</v>
      </c>
      <c r="U42" s="14">
        <f t="shared" si="5"/>
        <v>1.52</v>
      </c>
      <c r="V42" s="14">
        <f t="shared" si="6"/>
        <v>2.2686567164179103</v>
      </c>
      <c r="W42" s="14">
        <f t="shared" si="7"/>
        <v>-44.1</v>
      </c>
      <c r="X42" s="14">
        <f t="shared" si="8"/>
        <v>-0.89816700610997968</v>
      </c>
      <c r="Y42" s="14">
        <f t="shared" si="9"/>
        <v>48.43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</row>
    <row r="43" spans="1:1003" x14ac:dyDescent="0.3">
      <c r="A43" s="22">
        <v>138</v>
      </c>
      <c r="B43" s="22">
        <v>65</v>
      </c>
      <c r="C43" s="22">
        <v>2</v>
      </c>
      <c r="D43" s="22">
        <v>0</v>
      </c>
      <c r="E43" s="22">
        <v>10.6</v>
      </c>
      <c r="F43" s="22">
        <v>0</v>
      </c>
      <c r="G43" s="22">
        <v>0</v>
      </c>
      <c r="H43" s="22">
        <v>0</v>
      </c>
      <c r="I43" s="22">
        <v>0</v>
      </c>
      <c r="J43" s="34">
        <v>0</v>
      </c>
      <c r="K43" s="34">
        <v>0.56000000000000005</v>
      </c>
      <c r="L43" s="31">
        <v>0.97</v>
      </c>
      <c r="M43" s="34">
        <v>25.28</v>
      </c>
      <c r="N43" s="12">
        <v>10.79</v>
      </c>
      <c r="O43" s="12">
        <v>10</v>
      </c>
      <c r="P43" s="12">
        <v>0</v>
      </c>
      <c r="Q43" s="12" t="s">
        <v>100</v>
      </c>
      <c r="R43" s="12">
        <v>1</v>
      </c>
      <c r="S43" s="12" t="s">
        <v>88</v>
      </c>
      <c r="T43" s="31">
        <v>0</v>
      </c>
      <c r="U43" s="14">
        <f t="shared" si="5"/>
        <v>0.40999999999999992</v>
      </c>
      <c r="V43" s="14">
        <f t="shared" si="6"/>
        <v>0.73214285714285698</v>
      </c>
      <c r="W43" s="14">
        <f t="shared" si="7"/>
        <v>-10</v>
      </c>
      <c r="X43" s="14">
        <f t="shared" si="8"/>
        <v>-1</v>
      </c>
      <c r="Y43" s="14">
        <f t="shared" si="9"/>
        <v>9.44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</row>
    <row r="44" spans="1:1003" s="54" customFormat="1" x14ac:dyDescent="0.3">
      <c r="A44" s="32">
        <v>140</v>
      </c>
      <c r="B44" s="32">
        <v>72</v>
      </c>
      <c r="C44" s="32">
        <v>1</v>
      </c>
      <c r="D44" s="32">
        <v>0</v>
      </c>
      <c r="E44" s="32">
        <v>0.6</v>
      </c>
      <c r="F44" s="32">
        <v>2</v>
      </c>
      <c r="G44" s="32">
        <v>1</v>
      </c>
      <c r="H44" s="32">
        <v>3</v>
      </c>
      <c r="I44" s="32">
        <v>1</v>
      </c>
      <c r="J44" s="43"/>
      <c r="K44" s="40">
        <v>8.6999999999999993</v>
      </c>
      <c r="L44" s="31">
        <v>17.07</v>
      </c>
      <c r="M44" s="40">
        <v>57.82</v>
      </c>
      <c r="N44" s="20">
        <v>30.04</v>
      </c>
      <c r="O44" s="20">
        <v>21</v>
      </c>
      <c r="P44" s="20">
        <v>2</v>
      </c>
      <c r="Q44" s="12" t="s">
        <v>54</v>
      </c>
      <c r="R44" s="20">
        <v>2</v>
      </c>
      <c r="S44" s="20" t="s">
        <v>36</v>
      </c>
      <c r="T44" s="31">
        <v>1</v>
      </c>
      <c r="U44" s="14">
        <f t="shared" si="5"/>
        <v>8.370000000000001</v>
      </c>
      <c r="V44" s="14">
        <f t="shared" si="6"/>
        <v>0.96206896551724153</v>
      </c>
      <c r="W44" s="14">
        <f t="shared" si="7"/>
        <v>-19</v>
      </c>
      <c r="X44" s="14">
        <f t="shared" si="8"/>
        <v>-0.90476190476190477</v>
      </c>
      <c r="Y44" s="14">
        <f t="shared" si="9"/>
        <v>12.3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</row>
    <row r="45" spans="1:1003" x14ac:dyDescent="0.3">
      <c r="A45" s="22">
        <v>144</v>
      </c>
      <c r="B45" s="22">
        <v>70</v>
      </c>
      <c r="C45" s="22">
        <v>1</v>
      </c>
      <c r="D45" s="22">
        <v>1</v>
      </c>
      <c r="E45" s="22">
        <v>3.6</v>
      </c>
      <c r="F45" s="22">
        <v>4</v>
      </c>
      <c r="G45" s="22">
        <v>0</v>
      </c>
      <c r="H45" s="22">
        <v>3</v>
      </c>
      <c r="I45" s="22">
        <v>0</v>
      </c>
      <c r="J45" s="34">
        <v>0</v>
      </c>
      <c r="K45" s="34">
        <v>39.119999999999997</v>
      </c>
      <c r="L45" s="31">
        <v>41.76</v>
      </c>
      <c r="M45" s="34" t="s">
        <v>67</v>
      </c>
      <c r="N45" s="34"/>
      <c r="O45" s="22">
        <v>31</v>
      </c>
      <c r="P45" s="22">
        <v>17</v>
      </c>
      <c r="Q45" s="12" t="s">
        <v>101</v>
      </c>
      <c r="R45" s="12">
        <v>1</v>
      </c>
      <c r="S45" s="12" t="s">
        <v>40</v>
      </c>
      <c r="T45" s="31">
        <v>1</v>
      </c>
      <c r="U45" s="14">
        <f t="shared" si="5"/>
        <v>2.6400000000000006</v>
      </c>
      <c r="V45" s="14">
        <f t="shared" si="6"/>
        <v>6.7484662576687129E-2</v>
      </c>
      <c r="W45" s="14">
        <f t="shared" si="7"/>
        <v>-14</v>
      </c>
      <c r="X45" s="14">
        <f t="shared" si="8"/>
        <v>-0.45161290322580644</v>
      </c>
      <c r="Y45" s="14">
        <f t="shared" si="9"/>
        <v>-8.1199999999999974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</row>
    <row r="46" spans="1:1003" x14ac:dyDescent="0.3">
      <c r="A46" s="22">
        <v>146</v>
      </c>
      <c r="B46" s="22">
        <v>78</v>
      </c>
      <c r="C46" s="22">
        <v>1</v>
      </c>
      <c r="D46" s="22">
        <v>0</v>
      </c>
      <c r="E46" s="22">
        <v>18.899999999999999</v>
      </c>
      <c r="F46" s="22">
        <v>5</v>
      </c>
      <c r="G46" s="22">
        <v>0</v>
      </c>
      <c r="H46" s="22">
        <v>2</v>
      </c>
      <c r="I46" s="22">
        <v>2</v>
      </c>
      <c r="J46" s="43"/>
      <c r="K46" s="34">
        <v>11.64</v>
      </c>
      <c r="L46" s="31">
        <v>16.899999999999999</v>
      </c>
      <c r="M46" s="34"/>
      <c r="N46" s="34" t="s">
        <v>51</v>
      </c>
      <c r="O46" s="25">
        <v>8.1</v>
      </c>
      <c r="P46" s="25">
        <v>34.5</v>
      </c>
      <c r="Q46" s="12" t="s">
        <v>41</v>
      </c>
      <c r="R46" s="12">
        <v>1</v>
      </c>
      <c r="S46" s="12" t="s">
        <v>85</v>
      </c>
      <c r="T46" s="31">
        <v>2</v>
      </c>
      <c r="U46" s="14">
        <f t="shared" si="5"/>
        <v>5.259999999999998</v>
      </c>
      <c r="V46" s="14">
        <f t="shared" si="6"/>
        <v>0.45189003436426095</v>
      </c>
      <c r="W46" s="14">
        <f t="shared" si="7"/>
        <v>26.4</v>
      </c>
      <c r="X46" s="14">
        <f t="shared" si="8"/>
        <v>3.2592592592592591</v>
      </c>
      <c r="Y46" s="14">
        <f t="shared" si="9"/>
        <v>-3.5400000000000009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</row>
    <row r="47" spans="1:1003" x14ac:dyDescent="0.3">
      <c r="A47" s="22">
        <v>155</v>
      </c>
      <c r="B47" s="22">
        <v>46</v>
      </c>
      <c r="C47" s="22">
        <v>1</v>
      </c>
      <c r="D47" s="22">
        <v>1</v>
      </c>
      <c r="E47" s="22">
        <v>3.1</v>
      </c>
      <c r="F47" s="22">
        <v>2</v>
      </c>
      <c r="G47" s="22">
        <v>0</v>
      </c>
      <c r="H47" s="22">
        <v>3</v>
      </c>
      <c r="I47" s="22">
        <v>0</v>
      </c>
      <c r="J47" s="34">
        <v>0</v>
      </c>
      <c r="K47" s="34">
        <v>6.16</v>
      </c>
      <c r="L47" s="31">
        <v>8.52</v>
      </c>
      <c r="M47" s="34" t="s">
        <v>51</v>
      </c>
      <c r="N47" s="12"/>
      <c r="O47" s="22">
        <v>7</v>
      </c>
      <c r="P47" s="22">
        <v>6</v>
      </c>
      <c r="Q47" s="12" t="s">
        <v>32</v>
      </c>
      <c r="R47" s="12">
        <v>1</v>
      </c>
      <c r="S47" s="12" t="s">
        <v>41</v>
      </c>
      <c r="T47" s="31">
        <v>1</v>
      </c>
      <c r="U47" s="14">
        <f t="shared" si="5"/>
        <v>2.3599999999999994</v>
      </c>
      <c r="V47" s="14">
        <f t="shared" si="6"/>
        <v>0.38311688311688302</v>
      </c>
      <c r="W47" s="14">
        <f t="shared" si="7"/>
        <v>-1</v>
      </c>
      <c r="X47" s="14">
        <f t="shared" si="8"/>
        <v>-0.14285714285714285</v>
      </c>
      <c r="Y47" s="14">
        <f t="shared" si="9"/>
        <v>0.83999999999999986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</row>
    <row r="48" spans="1:1003" x14ac:dyDescent="0.3">
      <c r="A48" s="22">
        <v>156</v>
      </c>
      <c r="B48" s="22">
        <v>80</v>
      </c>
      <c r="C48" s="22">
        <v>1</v>
      </c>
      <c r="D48" s="22">
        <v>0</v>
      </c>
      <c r="E48" s="22">
        <v>15.1</v>
      </c>
      <c r="F48" s="22">
        <v>4</v>
      </c>
      <c r="G48" s="22">
        <v>2</v>
      </c>
      <c r="H48" s="22">
        <v>2</v>
      </c>
      <c r="I48" s="22">
        <v>1</v>
      </c>
      <c r="J48" s="34">
        <v>0</v>
      </c>
      <c r="K48" s="34">
        <v>32.32</v>
      </c>
      <c r="L48" s="31">
        <v>40.61</v>
      </c>
      <c r="M48" s="34" t="s">
        <v>51</v>
      </c>
      <c r="N48" s="12"/>
      <c r="O48" s="25">
        <v>25.9</v>
      </c>
      <c r="P48" s="25">
        <v>18.2</v>
      </c>
      <c r="Q48" s="12" t="s">
        <v>85</v>
      </c>
      <c r="R48" s="12">
        <v>2</v>
      </c>
      <c r="S48" s="12" t="s">
        <v>44</v>
      </c>
      <c r="T48" s="31">
        <v>2</v>
      </c>
      <c r="U48" s="14">
        <f t="shared" si="5"/>
        <v>8.2899999999999991</v>
      </c>
      <c r="V48" s="14">
        <f t="shared" si="6"/>
        <v>0.25649752475247523</v>
      </c>
      <c r="W48" s="14">
        <f t="shared" si="7"/>
        <v>-7.6999999999999993</v>
      </c>
      <c r="X48" s="14">
        <f t="shared" si="8"/>
        <v>-0.29729729729729731</v>
      </c>
      <c r="Y48" s="14">
        <f t="shared" si="9"/>
        <v>-6.4200000000000017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</row>
    <row r="49" spans="1:85" x14ac:dyDescent="0.3">
      <c r="A49" s="22">
        <v>157</v>
      </c>
      <c r="B49" s="22">
        <v>72</v>
      </c>
      <c r="C49" s="22">
        <v>1</v>
      </c>
      <c r="D49" s="22">
        <v>1</v>
      </c>
      <c r="E49" s="22">
        <v>1.3</v>
      </c>
      <c r="F49" s="22">
        <v>2</v>
      </c>
      <c r="G49" s="22">
        <v>1</v>
      </c>
      <c r="H49" s="22">
        <v>2</v>
      </c>
      <c r="I49" s="22">
        <v>2</v>
      </c>
      <c r="J49" s="34">
        <v>0</v>
      </c>
      <c r="K49" s="34">
        <v>0.46</v>
      </c>
      <c r="L49" s="31">
        <v>3.36</v>
      </c>
      <c r="M49" s="34" t="s">
        <v>51</v>
      </c>
      <c r="N49" s="12"/>
      <c r="O49" s="22">
        <v>10</v>
      </c>
      <c r="P49" s="22">
        <v>1</v>
      </c>
      <c r="Q49" s="12" t="s">
        <v>32</v>
      </c>
      <c r="R49" s="12">
        <v>2</v>
      </c>
      <c r="S49" s="12" t="s">
        <v>36</v>
      </c>
      <c r="T49" s="31">
        <v>1</v>
      </c>
      <c r="U49" s="14">
        <f t="shared" si="5"/>
        <v>2.9</v>
      </c>
      <c r="V49" s="14">
        <f t="shared" si="6"/>
        <v>6.3043478260869561</v>
      </c>
      <c r="W49" s="14">
        <f t="shared" si="7"/>
        <v>-9</v>
      </c>
      <c r="X49" s="14">
        <f t="shared" si="8"/>
        <v>-0.9</v>
      </c>
      <c r="Y49" s="14">
        <f t="shared" si="9"/>
        <v>9.5399999999999991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</row>
    <row r="50" spans="1:85" x14ac:dyDescent="0.3">
      <c r="A50" s="22">
        <v>163</v>
      </c>
      <c r="B50" s="22">
        <v>48</v>
      </c>
      <c r="C50" s="22">
        <v>1</v>
      </c>
      <c r="D50" s="22">
        <v>0</v>
      </c>
      <c r="E50" s="22" t="s">
        <v>102</v>
      </c>
      <c r="F50" s="22">
        <v>1</v>
      </c>
      <c r="G50" s="22">
        <v>1</v>
      </c>
      <c r="H50" s="22">
        <v>2</v>
      </c>
      <c r="I50" s="22">
        <v>1</v>
      </c>
      <c r="J50" s="34">
        <v>0</v>
      </c>
      <c r="K50" s="34">
        <v>18.899999999999999</v>
      </c>
      <c r="L50" s="31">
        <v>24.3</v>
      </c>
      <c r="M50" s="34" t="s">
        <v>51</v>
      </c>
      <c r="N50" s="12"/>
      <c r="O50" s="22">
        <v>11</v>
      </c>
      <c r="P50" s="22">
        <v>11</v>
      </c>
      <c r="Q50" s="12" t="s">
        <v>103</v>
      </c>
      <c r="R50" s="12">
        <v>1</v>
      </c>
      <c r="S50" s="12" t="s">
        <v>38</v>
      </c>
      <c r="T50" s="45">
        <v>2</v>
      </c>
      <c r="U50" s="14">
        <f t="shared" si="5"/>
        <v>5.4000000000000021</v>
      </c>
      <c r="V50" s="14">
        <f t="shared" si="6"/>
        <v>0.28571428571428586</v>
      </c>
      <c r="W50" s="14">
        <f t="shared" si="7"/>
        <v>0</v>
      </c>
      <c r="X50" s="14">
        <f t="shared" si="8"/>
        <v>0</v>
      </c>
      <c r="Y50" s="14">
        <f t="shared" si="9"/>
        <v>-7.8999999999999986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</row>
    <row r="51" spans="1:85" x14ac:dyDescent="0.3">
      <c r="A51" s="22">
        <v>164</v>
      </c>
      <c r="B51" s="22">
        <v>71</v>
      </c>
      <c r="C51" s="22">
        <v>2</v>
      </c>
      <c r="D51" s="22">
        <v>1</v>
      </c>
      <c r="E51" s="22">
        <v>2</v>
      </c>
      <c r="F51" s="22">
        <v>3</v>
      </c>
      <c r="G51" s="22">
        <v>0</v>
      </c>
      <c r="H51" s="22">
        <v>2</v>
      </c>
      <c r="I51" s="22">
        <v>0</v>
      </c>
      <c r="J51" s="34">
        <v>0</v>
      </c>
      <c r="K51" s="34">
        <v>1.26</v>
      </c>
      <c r="L51" s="31">
        <v>4.05</v>
      </c>
      <c r="M51" s="34" t="s">
        <v>51</v>
      </c>
      <c r="N51" s="12"/>
      <c r="O51" s="22">
        <v>37</v>
      </c>
      <c r="P51" s="22">
        <v>1</v>
      </c>
      <c r="Q51" s="12" t="s">
        <v>35</v>
      </c>
      <c r="R51" s="12">
        <v>1</v>
      </c>
      <c r="S51" s="12" t="s">
        <v>85</v>
      </c>
      <c r="T51" s="31">
        <v>1</v>
      </c>
      <c r="U51" s="14">
        <f t="shared" si="5"/>
        <v>2.79</v>
      </c>
      <c r="V51" s="14">
        <f t="shared" si="6"/>
        <v>2.2142857142857144</v>
      </c>
      <c r="W51" s="14">
        <f t="shared" si="7"/>
        <v>-36</v>
      </c>
      <c r="X51" s="14">
        <f t="shared" si="8"/>
        <v>-0.97297297297297303</v>
      </c>
      <c r="Y51" s="14">
        <f t="shared" si="9"/>
        <v>35.74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</row>
    <row r="52" spans="1:85" x14ac:dyDescent="0.3">
      <c r="A52" s="22">
        <v>165</v>
      </c>
      <c r="B52" s="22">
        <v>76</v>
      </c>
      <c r="C52" s="22">
        <v>1</v>
      </c>
      <c r="D52" s="22">
        <v>1</v>
      </c>
      <c r="E52" s="22">
        <v>1.3</v>
      </c>
      <c r="F52" s="22">
        <v>2</v>
      </c>
      <c r="G52" s="22">
        <v>0</v>
      </c>
      <c r="H52" s="22">
        <v>4</v>
      </c>
      <c r="I52" s="22">
        <v>0</v>
      </c>
      <c r="J52" s="34">
        <v>1</v>
      </c>
      <c r="K52" s="34">
        <v>2.2400000000000002</v>
      </c>
      <c r="L52" s="31">
        <v>3.72</v>
      </c>
      <c r="M52" s="34">
        <v>48.36</v>
      </c>
      <c r="N52" s="12">
        <v>0</v>
      </c>
      <c r="O52" s="12">
        <v>1</v>
      </c>
      <c r="P52" s="12">
        <v>2</v>
      </c>
      <c r="Q52" s="12" t="s">
        <v>83</v>
      </c>
      <c r="R52" s="12">
        <v>2</v>
      </c>
      <c r="S52" s="12" t="s">
        <v>48</v>
      </c>
      <c r="T52" s="31">
        <v>1</v>
      </c>
      <c r="U52" s="14">
        <f t="shared" si="5"/>
        <v>1.48</v>
      </c>
      <c r="V52" s="14">
        <f t="shared" si="6"/>
        <v>0.6607142857142857</v>
      </c>
      <c r="W52" s="14">
        <f t="shared" si="7"/>
        <v>1</v>
      </c>
      <c r="X52" s="14">
        <f t="shared" si="8"/>
        <v>1</v>
      </c>
      <c r="Y52" s="14">
        <f t="shared" si="9"/>
        <v>-1.2400000000000002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</row>
    <row r="53" spans="1:85" x14ac:dyDescent="0.3">
      <c r="A53" s="22">
        <v>166</v>
      </c>
      <c r="B53" s="22">
        <v>81</v>
      </c>
      <c r="C53" s="22">
        <v>2</v>
      </c>
      <c r="D53" s="22">
        <v>0</v>
      </c>
      <c r="E53" s="22">
        <v>4</v>
      </c>
      <c r="F53" s="22">
        <v>2</v>
      </c>
      <c r="G53" s="22">
        <v>0</v>
      </c>
      <c r="H53" s="22">
        <v>2</v>
      </c>
      <c r="I53" s="22">
        <v>0</v>
      </c>
      <c r="J53" s="34">
        <v>0</v>
      </c>
      <c r="K53" s="34">
        <v>0.14000000000000001</v>
      </c>
      <c r="L53" s="31">
        <v>0.38</v>
      </c>
      <c r="M53" s="34">
        <v>12.9</v>
      </c>
      <c r="N53" s="12">
        <v>2.4</v>
      </c>
      <c r="O53" s="12">
        <v>4</v>
      </c>
      <c r="P53" s="12">
        <v>1</v>
      </c>
      <c r="Q53" s="12" t="s">
        <v>85</v>
      </c>
      <c r="R53" s="12">
        <v>1</v>
      </c>
      <c r="S53" s="12" t="s">
        <v>40</v>
      </c>
      <c r="T53" s="31">
        <v>1</v>
      </c>
      <c r="U53" s="14">
        <f t="shared" si="5"/>
        <v>0.24</v>
      </c>
      <c r="V53" s="14">
        <f t="shared" si="6"/>
        <v>1.714285714285714</v>
      </c>
      <c r="W53" s="14">
        <f t="shared" si="7"/>
        <v>-3</v>
      </c>
      <c r="X53" s="14">
        <f t="shared" si="8"/>
        <v>-0.75</v>
      </c>
      <c r="Y53" s="14">
        <f t="shared" si="9"/>
        <v>3.86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</row>
    <row r="54" spans="1:85" x14ac:dyDescent="0.3">
      <c r="A54" s="22">
        <v>169</v>
      </c>
      <c r="B54" s="22">
        <v>67</v>
      </c>
      <c r="C54" s="22">
        <v>1</v>
      </c>
      <c r="D54" s="22">
        <v>0</v>
      </c>
      <c r="E54" s="22">
        <v>20.399999999999999</v>
      </c>
      <c r="F54" s="22">
        <v>1</v>
      </c>
      <c r="G54" s="22">
        <v>1</v>
      </c>
      <c r="H54" s="22">
        <v>1</v>
      </c>
      <c r="I54" s="22">
        <v>1</v>
      </c>
      <c r="J54" s="34">
        <v>0</v>
      </c>
      <c r="K54" s="34">
        <v>0.94</v>
      </c>
      <c r="L54" s="31">
        <v>0.93</v>
      </c>
      <c r="M54" s="34">
        <v>15.75</v>
      </c>
      <c r="N54" s="12">
        <v>11.2</v>
      </c>
      <c r="O54" s="12">
        <v>1</v>
      </c>
      <c r="P54" s="12">
        <v>1</v>
      </c>
      <c r="Q54" s="12" t="s">
        <v>38</v>
      </c>
      <c r="R54" s="12">
        <v>2</v>
      </c>
      <c r="S54" s="12" t="s">
        <v>49</v>
      </c>
      <c r="T54" s="45">
        <v>0</v>
      </c>
      <c r="U54" s="14">
        <f t="shared" si="5"/>
        <v>-9.9999999999998979E-3</v>
      </c>
      <c r="V54" s="14">
        <f t="shared" si="6"/>
        <v>-1.0638297872340318E-2</v>
      </c>
      <c r="W54" s="14">
        <f t="shared" si="7"/>
        <v>0</v>
      </c>
      <c r="X54" s="14">
        <f t="shared" si="8"/>
        <v>0</v>
      </c>
      <c r="Y54" s="14">
        <f t="shared" si="9"/>
        <v>6.0000000000000053E-2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</row>
    <row r="55" spans="1:85" x14ac:dyDescent="0.3">
      <c r="A55" s="22">
        <v>172</v>
      </c>
      <c r="B55" s="22">
        <v>84</v>
      </c>
      <c r="C55" s="22">
        <v>1</v>
      </c>
      <c r="D55" s="22">
        <v>1</v>
      </c>
      <c r="E55" s="22">
        <v>1.6</v>
      </c>
      <c r="F55" s="22">
        <v>15</v>
      </c>
      <c r="G55" s="22" t="s">
        <v>25</v>
      </c>
      <c r="H55" s="22">
        <v>5</v>
      </c>
      <c r="I55" s="22" t="s">
        <v>25</v>
      </c>
      <c r="J55" s="34">
        <v>6</v>
      </c>
      <c r="K55" s="34">
        <v>24</v>
      </c>
      <c r="L55" s="31">
        <v>52.83</v>
      </c>
      <c r="M55" s="34">
        <v>98.56</v>
      </c>
      <c r="N55" s="12">
        <v>107.65</v>
      </c>
      <c r="O55" s="12">
        <v>91</v>
      </c>
      <c r="P55" s="12">
        <v>64</v>
      </c>
      <c r="Q55" s="12" t="s">
        <v>38</v>
      </c>
      <c r="R55" s="12">
        <v>1</v>
      </c>
      <c r="S55" s="12" t="s">
        <v>85</v>
      </c>
      <c r="T55" s="31">
        <v>1</v>
      </c>
      <c r="U55" s="14">
        <f t="shared" si="5"/>
        <v>28.83</v>
      </c>
      <c r="V55" s="14">
        <f t="shared" si="6"/>
        <v>1.2012499999999999</v>
      </c>
      <c r="W55" s="14">
        <f t="shared" si="7"/>
        <v>-27</v>
      </c>
      <c r="X55" s="14">
        <f t="shared" si="8"/>
        <v>-0.2967032967032967</v>
      </c>
      <c r="Y55" s="14">
        <f t="shared" si="9"/>
        <v>67</v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</row>
    <row r="56" spans="1:85" x14ac:dyDescent="0.3">
      <c r="A56" s="22">
        <v>174</v>
      </c>
      <c r="B56" s="22">
        <v>88</v>
      </c>
      <c r="C56" s="22">
        <v>2</v>
      </c>
      <c r="D56" s="22">
        <v>0</v>
      </c>
      <c r="E56" s="22">
        <v>24</v>
      </c>
      <c r="F56" s="22">
        <v>13</v>
      </c>
      <c r="G56" s="22">
        <v>11</v>
      </c>
      <c r="H56" s="22">
        <v>4</v>
      </c>
      <c r="I56" s="22">
        <v>4</v>
      </c>
      <c r="J56" s="43"/>
      <c r="K56" s="34">
        <v>2.5499999999999998</v>
      </c>
      <c r="L56" s="31">
        <v>3.17</v>
      </c>
      <c r="M56" s="34">
        <v>2.2999999999999998</v>
      </c>
      <c r="N56" s="12">
        <v>42.73</v>
      </c>
      <c r="O56" s="12">
        <v>2</v>
      </c>
      <c r="P56" s="12">
        <v>1</v>
      </c>
      <c r="Q56" s="12" t="s">
        <v>104</v>
      </c>
      <c r="R56" s="12">
        <v>1</v>
      </c>
      <c r="S56" s="12" t="s">
        <v>52</v>
      </c>
      <c r="T56" s="31">
        <v>2</v>
      </c>
      <c r="U56" s="14">
        <f t="shared" si="5"/>
        <v>0.62000000000000011</v>
      </c>
      <c r="V56" s="14">
        <f t="shared" si="6"/>
        <v>0.24313725490196084</v>
      </c>
      <c r="W56" s="14">
        <f t="shared" si="7"/>
        <v>-1</v>
      </c>
      <c r="X56" s="14">
        <f t="shared" si="8"/>
        <v>-0.5</v>
      </c>
      <c r="Y56" s="14">
        <f t="shared" si="9"/>
        <v>-0.54999999999999982</v>
      </c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</row>
    <row r="57" spans="1:85" x14ac:dyDescent="0.3">
      <c r="A57" s="22">
        <v>181</v>
      </c>
      <c r="B57" s="22">
        <v>81</v>
      </c>
      <c r="C57" s="22">
        <v>1</v>
      </c>
      <c r="D57" s="22">
        <v>1</v>
      </c>
      <c r="E57" s="22">
        <v>2.5</v>
      </c>
      <c r="F57" s="22">
        <v>10</v>
      </c>
      <c r="G57" s="22">
        <v>6</v>
      </c>
      <c r="H57" s="22">
        <v>4</v>
      </c>
      <c r="I57" s="22">
        <v>3</v>
      </c>
      <c r="J57" s="34">
        <v>1</v>
      </c>
      <c r="K57" s="34">
        <v>0.13</v>
      </c>
      <c r="L57" s="31">
        <v>0.31</v>
      </c>
      <c r="M57" s="34">
        <v>7.89</v>
      </c>
      <c r="N57" s="12">
        <v>0</v>
      </c>
      <c r="O57" s="12">
        <v>2</v>
      </c>
      <c r="P57" s="12">
        <v>1</v>
      </c>
      <c r="Q57" s="12" t="s">
        <v>84</v>
      </c>
      <c r="R57" s="12">
        <v>1</v>
      </c>
      <c r="S57" s="12" t="s">
        <v>54</v>
      </c>
      <c r="T57" s="31">
        <v>1</v>
      </c>
      <c r="U57" s="14">
        <f t="shared" si="5"/>
        <v>0.18</v>
      </c>
      <c r="V57" s="14">
        <f t="shared" si="6"/>
        <v>1.3846153846153846</v>
      </c>
      <c r="W57" s="14">
        <f t="shared" si="7"/>
        <v>-1</v>
      </c>
      <c r="X57" s="14">
        <f t="shared" si="8"/>
        <v>-0.5</v>
      </c>
      <c r="Y57" s="14">
        <f t="shared" si="9"/>
        <v>1.87</v>
      </c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</row>
    <row r="58" spans="1:85" x14ac:dyDescent="0.3">
      <c r="A58" s="22">
        <v>182</v>
      </c>
      <c r="B58" s="22">
        <v>76</v>
      </c>
      <c r="C58" s="22">
        <v>1</v>
      </c>
      <c r="D58" s="22">
        <v>1</v>
      </c>
      <c r="E58" s="22">
        <v>3.2</v>
      </c>
      <c r="F58" s="22">
        <v>15</v>
      </c>
      <c r="G58" s="22">
        <v>4</v>
      </c>
      <c r="H58" s="22">
        <v>3</v>
      </c>
      <c r="I58" s="22">
        <v>2</v>
      </c>
      <c r="J58" s="34">
        <v>1</v>
      </c>
      <c r="K58" s="34">
        <v>10.199999999999999</v>
      </c>
      <c r="L58" s="31">
        <v>12.52</v>
      </c>
      <c r="M58" s="34">
        <v>67.349999999999994</v>
      </c>
      <c r="N58" s="12">
        <v>6.05</v>
      </c>
      <c r="O58" s="12">
        <v>15</v>
      </c>
      <c r="P58" s="12">
        <v>0</v>
      </c>
      <c r="Q58" s="12" t="s">
        <v>32</v>
      </c>
      <c r="R58" s="12">
        <v>1</v>
      </c>
      <c r="S58" s="12" t="s">
        <v>41</v>
      </c>
      <c r="T58" s="31">
        <v>1</v>
      </c>
      <c r="U58" s="14">
        <f t="shared" si="5"/>
        <v>2.3200000000000003</v>
      </c>
      <c r="V58" s="14">
        <f t="shared" si="6"/>
        <v>0.22745098039215692</v>
      </c>
      <c r="W58" s="14">
        <f t="shared" si="7"/>
        <v>-15</v>
      </c>
      <c r="X58" s="14">
        <f t="shared" si="8"/>
        <v>-1</v>
      </c>
      <c r="Y58" s="14">
        <f t="shared" si="9"/>
        <v>4.8000000000000007</v>
      </c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</row>
    <row r="59" spans="1:85" x14ac:dyDescent="0.3">
      <c r="A59" s="22">
        <v>186</v>
      </c>
      <c r="B59" s="22">
        <v>59</v>
      </c>
      <c r="C59" s="22">
        <v>2</v>
      </c>
      <c r="D59" s="22">
        <v>0</v>
      </c>
      <c r="E59" s="22">
        <v>5</v>
      </c>
      <c r="F59" s="22">
        <v>9</v>
      </c>
      <c r="G59" s="22">
        <v>8</v>
      </c>
      <c r="H59" s="22">
        <v>4</v>
      </c>
      <c r="I59" s="22">
        <v>4</v>
      </c>
      <c r="J59" s="34">
        <v>3</v>
      </c>
      <c r="K59" s="34">
        <v>25.3</v>
      </c>
      <c r="L59" s="31">
        <v>48.73</v>
      </c>
      <c r="M59" s="34">
        <v>241.53</v>
      </c>
      <c r="N59" s="12">
        <v>162.99</v>
      </c>
      <c r="O59" s="12">
        <v>71</v>
      </c>
      <c r="P59" s="12">
        <v>45</v>
      </c>
      <c r="Q59" s="12" t="s">
        <v>32</v>
      </c>
      <c r="R59" s="34">
        <v>1</v>
      </c>
      <c r="S59" s="12" t="s">
        <v>41</v>
      </c>
      <c r="T59" s="31">
        <v>0</v>
      </c>
      <c r="U59" s="14">
        <f t="shared" si="5"/>
        <v>23.429999999999996</v>
      </c>
      <c r="V59" s="14">
        <f t="shared" si="6"/>
        <v>0.926086956521739</v>
      </c>
      <c r="W59" s="14">
        <f t="shared" si="7"/>
        <v>-26</v>
      </c>
      <c r="X59" s="14">
        <f t="shared" si="8"/>
        <v>-0.36619718309859156</v>
      </c>
      <c r="Y59" s="14">
        <f t="shared" si="9"/>
        <v>45.7</v>
      </c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</row>
    <row r="60" spans="1:85" s="24" customFormat="1" x14ac:dyDescent="0.3">
      <c r="A60" s="32">
        <v>190</v>
      </c>
      <c r="B60" s="32">
        <v>67</v>
      </c>
      <c r="C60" s="32">
        <v>1</v>
      </c>
      <c r="D60" s="32">
        <v>0</v>
      </c>
      <c r="E60" s="32">
        <v>1.3</v>
      </c>
      <c r="F60" s="32">
        <v>12</v>
      </c>
      <c r="G60" s="32">
        <v>7</v>
      </c>
      <c r="H60" s="32">
        <v>4</v>
      </c>
      <c r="I60" s="32">
        <v>3</v>
      </c>
      <c r="J60" s="43"/>
      <c r="K60" s="40">
        <v>12.68</v>
      </c>
      <c r="L60" s="31">
        <v>11.38</v>
      </c>
      <c r="M60" s="40">
        <v>58.41</v>
      </c>
      <c r="N60" s="20">
        <v>53.97</v>
      </c>
      <c r="O60" s="20">
        <v>6</v>
      </c>
      <c r="P60" s="20">
        <v>13</v>
      </c>
      <c r="Q60" s="12" t="s">
        <v>28</v>
      </c>
      <c r="R60" s="20">
        <v>2</v>
      </c>
      <c r="S60" s="20" t="s">
        <v>44</v>
      </c>
      <c r="T60" s="31">
        <v>0</v>
      </c>
      <c r="U60" s="14">
        <f t="shared" si="5"/>
        <v>-1.2999999999999989</v>
      </c>
      <c r="V60" s="14">
        <f t="shared" si="6"/>
        <v>-0.10252365930599361</v>
      </c>
      <c r="W60" s="14">
        <f t="shared" si="7"/>
        <v>7</v>
      </c>
      <c r="X60" s="14">
        <f t="shared" si="8"/>
        <v>1.1666666666666667</v>
      </c>
      <c r="Y60" s="14">
        <f t="shared" si="9"/>
        <v>-6.68</v>
      </c>
    </row>
    <row r="61" spans="1:85" x14ac:dyDescent="0.3">
      <c r="A61" s="22">
        <v>195</v>
      </c>
      <c r="B61" s="22">
        <v>61</v>
      </c>
      <c r="C61" s="22">
        <v>1</v>
      </c>
      <c r="D61" s="22">
        <v>0</v>
      </c>
      <c r="E61" s="22">
        <v>1.9</v>
      </c>
      <c r="F61" s="22">
        <v>8</v>
      </c>
      <c r="G61" s="22">
        <v>2</v>
      </c>
      <c r="H61" s="22">
        <v>4</v>
      </c>
      <c r="I61" s="22">
        <v>2</v>
      </c>
      <c r="J61" s="34">
        <v>3</v>
      </c>
      <c r="K61" s="34">
        <v>12.13</v>
      </c>
      <c r="L61" s="31">
        <v>17.43</v>
      </c>
      <c r="M61" s="34">
        <v>172.08</v>
      </c>
      <c r="N61" s="12">
        <v>35.549999999999997</v>
      </c>
      <c r="O61" s="12">
        <v>58</v>
      </c>
      <c r="P61" s="12">
        <v>1</v>
      </c>
      <c r="Q61" s="12" t="s">
        <v>85</v>
      </c>
      <c r="R61" s="12">
        <v>1</v>
      </c>
      <c r="S61" s="12" t="s">
        <v>85</v>
      </c>
      <c r="T61" s="31">
        <v>2</v>
      </c>
      <c r="U61" s="14">
        <f t="shared" si="5"/>
        <v>5.2999999999999989</v>
      </c>
      <c r="V61" s="14">
        <f t="shared" si="6"/>
        <v>0.43693322341302543</v>
      </c>
      <c r="W61" s="14">
        <f t="shared" si="7"/>
        <v>-57</v>
      </c>
      <c r="X61" s="14">
        <f t="shared" si="8"/>
        <v>-0.98275862068965514</v>
      </c>
      <c r="Y61" s="14">
        <f t="shared" si="9"/>
        <v>45.87</v>
      </c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</row>
    <row r="62" spans="1:85" x14ac:dyDescent="0.3">
      <c r="A62" s="22">
        <v>197</v>
      </c>
      <c r="B62" s="22">
        <v>82</v>
      </c>
      <c r="C62" s="22">
        <v>2</v>
      </c>
      <c r="D62" s="22">
        <v>1</v>
      </c>
      <c r="E62" s="22">
        <v>1.6</v>
      </c>
      <c r="F62" s="22">
        <v>3</v>
      </c>
      <c r="G62" s="22">
        <v>0</v>
      </c>
      <c r="H62" s="22">
        <v>3</v>
      </c>
      <c r="I62" s="22">
        <v>1</v>
      </c>
      <c r="J62" s="34">
        <v>3</v>
      </c>
      <c r="K62" s="34">
        <v>0.01</v>
      </c>
      <c r="L62" s="31">
        <v>0.34</v>
      </c>
      <c r="M62" s="34">
        <v>102.48</v>
      </c>
      <c r="N62" s="12">
        <v>2.7</v>
      </c>
      <c r="O62" s="42">
        <v>16.2</v>
      </c>
      <c r="P62" s="42">
        <v>0</v>
      </c>
      <c r="Q62" s="12" t="s">
        <v>38</v>
      </c>
      <c r="R62" s="12">
        <v>1</v>
      </c>
      <c r="S62" s="12" t="s">
        <v>28</v>
      </c>
      <c r="T62" s="31">
        <v>1</v>
      </c>
      <c r="U62" s="14">
        <f t="shared" si="5"/>
        <v>0.33</v>
      </c>
      <c r="V62" s="14">
        <f t="shared" si="6"/>
        <v>33</v>
      </c>
      <c r="W62" s="14">
        <f t="shared" si="7"/>
        <v>-16.2</v>
      </c>
      <c r="X62" s="14">
        <f t="shared" si="8"/>
        <v>-1</v>
      </c>
      <c r="Y62" s="14">
        <f t="shared" si="9"/>
        <v>16.189999999999998</v>
      </c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</row>
    <row r="63" spans="1:85" x14ac:dyDescent="0.3">
      <c r="A63" s="22">
        <v>202</v>
      </c>
      <c r="B63" s="22">
        <v>65</v>
      </c>
      <c r="C63" s="22">
        <v>1</v>
      </c>
      <c r="D63" s="22">
        <v>1</v>
      </c>
      <c r="E63" s="22">
        <v>0.8</v>
      </c>
      <c r="F63" s="22">
        <v>2</v>
      </c>
      <c r="G63" s="22">
        <v>1</v>
      </c>
      <c r="H63" s="22">
        <v>1</v>
      </c>
      <c r="I63" s="22">
        <v>1</v>
      </c>
      <c r="J63" s="34">
        <v>1</v>
      </c>
      <c r="K63" s="34">
        <v>2.65</v>
      </c>
      <c r="L63" s="31">
        <v>26.23</v>
      </c>
      <c r="M63" s="34">
        <v>21.95</v>
      </c>
      <c r="N63" s="20">
        <v>33.43</v>
      </c>
      <c r="O63" s="42">
        <v>48.8</v>
      </c>
      <c r="P63" s="42">
        <v>54.1</v>
      </c>
      <c r="Q63" s="12" t="s">
        <v>103</v>
      </c>
      <c r="R63" s="12">
        <v>2</v>
      </c>
      <c r="S63" s="12" t="s">
        <v>36</v>
      </c>
      <c r="T63" s="31">
        <v>1</v>
      </c>
      <c r="U63" s="14">
        <f t="shared" si="5"/>
        <v>23.580000000000002</v>
      </c>
      <c r="V63" s="14">
        <f t="shared" si="6"/>
        <v>8.8981132075471709</v>
      </c>
      <c r="W63" s="14">
        <f t="shared" si="7"/>
        <v>5.3000000000000043</v>
      </c>
      <c r="X63" s="14">
        <f t="shared" si="8"/>
        <v>0.10860655737704927</v>
      </c>
      <c r="Y63" s="14">
        <f t="shared" si="9"/>
        <v>46.15</v>
      </c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</row>
    <row r="64" spans="1:85" x14ac:dyDescent="0.3">
      <c r="A64" s="22">
        <v>203</v>
      </c>
      <c r="B64" s="22">
        <v>81</v>
      </c>
      <c r="C64" s="22">
        <v>1</v>
      </c>
      <c r="D64" s="22">
        <v>0</v>
      </c>
      <c r="E64" s="22">
        <v>12</v>
      </c>
      <c r="F64" s="22">
        <v>6</v>
      </c>
      <c r="G64" s="22">
        <v>6</v>
      </c>
      <c r="H64" s="22">
        <v>3</v>
      </c>
      <c r="I64" s="22">
        <v>3</v>
      </c>
      <c r="J64" s="34">
        <v>1</v>
      </c>
      <c r="K64" s="34">
        <v>45.88</v>
      </c>
      <c r="L64" s="31">
        <v>47.8</v>
      </c>
      <c r="M64" s="34">
        <v>44.44</v>
      </c>
      <c r="N64" s="12">
        <v>17.14</v>
      </c>
      <c r="O64" s="12">
        <v>20</v>
      </c>
      <c r="P64" s="12">
        <v>19</v>
      </c>
      <c r="Q64" s="12" t="s">
        <v>105</v>
      </c>
      <c r="R64" s="12">
        <v>1</v>
      </c>
      <c r="S64" s="12" t="s">
        <v>41</v>
      </c>
      <c r="T64" s="31">
        <v>0</v>
      </c>
      <c r="U64" s="14">
        <f t="shared" si="5"/>
        <v>1.9199999999999946</v>
      </c>
      <c r="V64" s="14">
        <f t="shared" si="6"/>
        <v>4.1848299912815919E-2</v>
      </c>
      <c r="W64" s="14">
        <f t="shared" si="7"/>
        <v>-1</v>
      </c>
      <c r="X64" s="14">
        <f t="shared" si="8"/>
        <v>-0.05</v>
      </c>
      <c r="Y64" s="14">
        <f t="shared" si="9"/>
        <v>-25.880000000000003</v>
      </c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</row>
    <row r="65" spans="1:85" x14ac:dyDescent="0.3">
      <c r="A65" s="22">
        <v>205</v>
      </c>
      <c r="B65" s="22">
        <v>89</v>
      </c>
      <c r="C65" s="22">
        <v>2</v>
      </c>
      <c r="D65" s="22">
        <v>0</v>
      </c>
      <c r="E65" s="22">
        <v>3.3</v>
      </c>
      <c r="F65" s="22">
        <v>1</v>
      </c>
      <c r="G65" s="22">
        <v>0</v>
      </c>
      <c r="H65" s="22">
        <v>1</v>
      </c>
      <c r="I65" s="22">
        <v>0</v>
      </c>
      <c r="J65" s="34">
        <v>0</v>
      </c>
      <c r="K65" s="34">
        <v>0.02</v>
      </c>
      <c r="L65" s="31">
        <v>0.02</v>
      </c>
      <c r="M65" s="34">
        <v>137.24</v>
      </c>
      <c r="N65" s="12">
        <v>189.65</v>
      </c>
      <c r="O65" s="12">
        <v>0</v>
      </c>
      <c r="P65" s="12">
        <v>1</v>
      </c>
      <c r="Q65" s="12">
        <v>1</v>
      </c>
      <c r="R65" s="12">
        <v>1</v>
      </c>
      <c r="S65" s="12" t="s">
        <v>93</v>
      </c>
      <c r="T65" s="31">
        <v>0</v>
      </c>
      <c r="U65" s="14">
        <f t="shared" si="5"/>
        <v>0</v>
      </c>
      <c r="V65" s="14">
        <f t="shared" si="6"/>
        <v>0</v>
      </c>
      <c r="W65" s="14">
        <f t="shared" si="7"/>
        <v>1</v>
      </c>
      <c r="X65" s="14" t="e">
        <f t="shared" si="8"/>
        <v>#DIV/0!</v>
      </c>
      <c r="Y65" s="14">
        <f t="shared" si="9"/>
        <v>-0.02</v>
      </c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</row>
    <row r="66" spans="1:85" x14ac:dyDescent="0.3">
      <c r="A66" s="22">
        <v>206</v>
      </c>
      <c r="B66" s="22">
        <v>82</v>
      </c>
      <c r="C66" s="22">
        <v>1</v>
      </c>
      <c r="D66" s="22">
        <v>0</v>
      </c>
      <c r="E66" s="22">
        <v>15.1</v>
      </c>
      <c r="F66" s="22">
        <v>0</v>
      </c>
      <c r="G66" s="22">
        <v>0</v>
      </c>
      <c r="H66" s="22">
        <v>0</v>
      </c>
      <c r="I66" s="22">
        <v>0</v>
      </c>
      <c r="J66" s="34">
        <v>4</v>
      </c>
      <c r="K66" s="34">
        <v>0.34</v>
      </c>
      <c r="L66" s="31">
        <v>0.43</v>
      </c>
      <c r="M66" s="34">
        <v>77.959999999999994</v>
      </c>
      <c r="N66" s="12">
        <v>52.56</v>
      </c>
      <c r="O66" s="12">
        <v>27</v>
      </c>
      <c r="P66" s="12">
        <v>5</v>
      </c>
      <c r="Q66" s="12">
        <v>1</v>
      </c>
      <c r="R66" s="12">
        <v>1</v>
      </c>
      <c r="S66" s="12" t="s">
        <v>93</v>
      </c>
      <c r="T66" s="31">
        <v>0</v>
      </c>
      <c r="U66" s="14">
        <f t="shared" si="5"/>
        <v>8.9999999999999969E-2</v>
      </c>
      <c r="V66" s="14">
        <f t="shared" si="6"/>
        <v>0.26470588235294107</v>
      </c>
      <c r="W66" s="14">
        <f t="shared" si="7"/>
        <v>-22</v>
      </c>
      <c r="X66" s="14">
        <f t="shared" si="8"/>
        <v>-0.81481481481481477</v>
      </c>
      <c r="Y66" s="14">
        <f t="shared" si="9"/>
        <v>26.66</v>
      </c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</row>
    <row r="67" spans="1:85" x14ac:dyDescent="0.3">
      <c r="A67" s="22">
        <v>212</v>
      </c>
      <c r="B67" s="22">
        <v>66</v>
      </c>
      <c r="C67" s="22">
        <v>1</v>
      </c>
      <c r="D67" s="22">
        <v>2</v>
      </c>
      <c r="E67" s="22">
        <v>9.1999999999999993</v>
      </c>
      <c r="F67" s="22">
        <v>9</v>
      </c>
      <c r="G67" s="22">
        <v>5</v>
      </c>
      <c r="H67" s="22">
        <v>4</v>
      </c>
      <c r="I67" s="22">
        <v>3</v>
      </c>
      <c r="J67" s="34">
        <v>2</v>
      </c>
      <c r="K67" s="34">
        <v>13.35</v>
      </c>
      <c r="L67" s="31">
        <v>26.51</v>
      </c>
      <c r="M67" s="34"/>
      <c r="N67" s="12" t="s">
        <v>51</v>
      </c>
      <c r="O67" s="22">
        <v>18</v>
      </c>
      <c r="P67" s="22">
        <v>14</v>
      </c>
      <c r="Q67" s="12"/>
      <c r="R67" s="12">
        <v>2</v>
      </c>
      <c r="S67" s="12" t="s">
        <v>60</v>
      </c>
      <c r="T67" s="31">
        <v>0</v>
      </c>
      <c r="U67" s="14">
        <f t="shared" si="5"/>
        <v>13.160000000000002</v>
      </c>
      <c r="V67" s="14">
        <f t="shared" si="6"/>
        <v>0.98576779026217243</v>
      </c>
      <c r="W67" s="14">
        <f t="shared" si="7"/>
        <v>-4</v>
      </c>
      <c r="X67" s="14">
        <f t="shared" si="8"/>
        <v>-0.22222222222222221</v>
      </c>
      <c r="Y67" s="14">
        <f t="shared" si="9"/>
        <v>4.6500000000000004</v>
      </c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</row>
    <row r="68" spans="1:85" x14ac:dyDescent="0.3">
      <c r="A68" s="22">
        <v>214</v>
      </c>
      <c r="B68" s="22">
        <v>87</v>
      </c>
      <c r="C68" s="22">
        <v>2</v>
      </c>
      <c r="D68" s="22">
        <v>1</v>
      </c>
      <c r="E68" s="22">
        <v>1.9</v>
      </c>
      <c r="F68" s="22">
        <v>14</v>
      </c>
      <c r="G68" s="22">
        <v>7</v>
      </c>
      <c r="H68" s="22">
        <v>4</v>
      </c>
      <c r="I68" s="22">
        <v>3</v>
      </c>
      <c r="J68" s="34">
        <v>0</v>
      </c>
      <c r="K68" s="34">
        <v>0.72</v>
      </c>
      <c r="L68" s="31">
        <v>1.1499999999999999</v>
      </c>
      <c r="M68" s="34">
        <v>7.38</v>
      </c>
      <c r="N68" s="12">
        <v>8.9</v>
      </c>
      <c r="O68" s="42">
        <v>53.1</v>
      </c>
      <c r="P68" s="42">
        <v>0</v>
      </c>
      <c r="Q68" s="12">
        <v>1</v>
      </c>
      <c r="R68" s="12">
        <v>1</v>
      </c>
      <c r="S68" s="12" t="s">
        <v>28</v>
      </c>
      <c r="T68" s="31">
        <v>1</v>
      </c>
      <c r="U68" s="14">
        <f t="shared" si="5"/>
        <v>0.42999999999999994</v>
      </c>
      <c r="V68" s="14">
        <f t="shared" si="6"/>
        <v>0.59722222222222221</v>
      </c>
      <c r="W68" s="14">
        <f t="shared" si="7"/>
        <v>-53.1</v>
      </c>
      <c r="X68" s="14">
        <f t="shared" si="8"/>
        <v>-1</v>
      </c>
      <c r="Y68" s="14">
        <f t="shared" si="9"/>
        <v>52.38</v>
      </c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</row>
    <row r="69" spans="1:85" x14ac:dyDescent="0.3">
      <c r="A69" s="22">
        <v>224</v>
      </c>
      <c r="B69" s="22">
        <v>45</v>
      </c>
      <c r="C69" s="22">
        <v>1</v>
      </c>
      <c r="D69" s="22">
        <v>0</v>
      </c>
      <c r="E69" s="22">
        <v>17</v>
      </c>
      <c r="F69" s="22">
        <v>0</v>
      </c>
      <c r="G69" s="22">
        <v>0</v>
      </c>
      <c r="H69" s="22">
        <v>0</v>
      </c>
      <c r="I69" s="22">
        <v>0</v>
      </c>
      <c r="J69" s="43"/>
      <c r="K69" s="34">
        <v>3.58</v>
      </c>
      <c r="L69" s="31">
        <v>5.5</v>
      </c>
      <c r="M69" s="34">
        <v>208.83</v>
      </c>
      <c r="N69" s="12">
        <v>174.6</v>
      </c>
      <c r="O69" s="12">
        <v>66</v>
      </c>
      <c r="P69" s="12">
        <v>76</v>
      </c>
      <c r="Q69" s="12">
        <v>1</v>
      </c>
      <c r="R69" s="12">
        <v>1</v>
      </c>
      <c r="S69" s="12" t="s">
        <v>95</v>
      </c>
      <c r="T69" s="31">
        <v>0</v>
      </c>
      <c r="U69" s="14">
        <f t="shared" ref="U69:U102" si="10">L69-K69</f>
        <v>1.92</v>
      </c>
      <c r="V69" s="14">
        <f t="shared" ref="V69:V74" si="11">U69/K69</f>
        <v>0.53631284916201116</v>
      </c>
      <c r="W69" s="14">
        <f t="shared" si="7"/>
        <v>10</v>
      </c>
      <c r="X69" s="14">
        <f t="shared" si="8"/>
        <v>0.15151515151515152</v>
      </c>
      <c r="Y69" s="14">
        <f t="shared" si="9"/>
        <v>62.42</v>
      </c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</row>
    <row r="70" spans="1:85" x14ac:dyDescent="0.3">
      <c r="A70" s="22">
        <v>225</v>
      </c>
      <c r="B70" s="22">
        <v>82</v>
      </c>
      <c r="C70" s="22">
        <v>2</v>
      </c>
      <c r="D70" s="22">
        <v>0</v>
      </c>
      <c r="E70" s="22">
        <v>5.2</v>
      </c>
      <c r="F70" s="22">
        <v>8</v>
      </c>
      <c r="G70" s="22">
        <v>6</v>
      </c>
      <c r="H70" s="22">
        <v>4</v>
      </c>
      <c r="I70" s="22">
        <v>4</v>
      </c>
      <c r="J70" s="34">
        <v>4</v>
      </c>
      <c r="K70" s="34">
        <v>0.04</v>
      </c>
      <c r="L70" s="31">
        <v>0.63</v>
      </c>
      <c r="M70" s="34">
        <v>33.869999999999997</v>
      </c>
      <c r="N70" s="12">
        <v>14.61</v>
      </c>
      <c r="O70" s="55">
        <v>0</v>
      </c>
      <c r="P70" s="55">
        <v>0</v>
      </c>
      <c r="Q70" s="12">
        <v>1</v>
      </c>
      <c r="R70" s="12">
        <v>2</v>
      </c>
      <c r="S70" s="12" t="s">
        <v>90</v>
      </c>
      <c r="T70" s="31">
        <v>0</v>
      </c>
      <c r="U70" s="14">
        <f t="shared" si="10"/>
        <v>0.59</v>
      </c>
      <c r="V70" s="14">
        <f t="shared" si="11"/>
        <v>14.749999999999998</v>
      </c>
      <c r="W70" s="14">
        <f t="shared" ref="W70:W102" si="12">P70-O70</f>
        <v>0</v>
      </c>
      <c r="X70" s="14" t="e">
        <f t="shared" ref="X70:X102" si="13">W70/O70</f>
        <v>#DIV/0!</v>
      </c>
      <c r="Y70" s="14">
        <f t="shared" ref="Y70:Y102" si="14">O70-K70</f>
        <v>-0.04</v>
      </c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</row>
    <row r="71" spans="1:85" x14ac:dyDescent="0.3">
      <c r="A71" s="22">
        <v>230</v>
      </c>
      <c r="B71" s="22">
        <v>78</v>
      </c>
      <c r="C71" s="22">
        <v>1</v>
      </c>
      <c r="D71" s="22">
        <v>0</v>
      </c>
      <c r="E71" s="22">
        <v>24</v>
      </c>
      <c r="F71" s="22">
        <v>3</v>
      </c>
      <c r="G71" s="22">
        <v>1</v>
      </c>
      <c r="H71" s="22">
        <v>4</v>
      </c>
      <c r="I71" s="22">
        <v>2</v>
      </c>
      <c r="J71" s="34">
        <v>1</v>
      </c>
      <c r="K71" s="34">
        <v>0.08</v>
      </c>
      <c r="L71" s="31">
        <v>0.18</v>
      </c>
      <c r="M71" s="34">
        <v>29.01</v>
      </c>
      <c r="N71" s="12">
        <v>42.32</v>
      </c>
      <c r="O71" s="12">
        <v>12</v>
      </c>
      <c r="P71" s="12">
        <v>7</v>
      </c>
      <c r="Q71" s="12">
        <v>1</v>
      </c>
      <c r="R71" s="12">
        <v>2</v>
      </c>
      <c r="S71" s="12" t="s">
        <v>62</v>
      </c>
      <c r="T71" s="31">
        <v>0</v>
      </c>
      <c r="U71" s="14">
        <f t="shared" si="10"/>
        <v>9.9999999999999992E-2</v>
      </c>
      <c r="V71" s="14">
        <f t="shared" si="11"/>
        <v>1.2499999999999998</v>
      </c>
      <c r="W71" s="14">
        <f t="shared" si="12"/>
        <v>-5</v>
      </c>
      <c r="X71" s="14">
        <f t="shared" si="13"/>
        <v>-0.41666666666666669</v>
      </c>
      <c r="Y71" s="14">
        <f t="shared" si="14"/>
        <v>11.92</v>
      </c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</row>
    <row r="72" spans="1:85" x14ac:dyDescent="0.3">
      <c r="A72" s="22">
        <v>232</v>
      </c>
      <c r="B72" s="22">
        <v>55</v>
      </c>
      <c r="C72" s="22">
        <v>1</v>
      </c>
      <c r="D72" s="22">
        <v>0</v>
      </c>
      <c r="E72" s="22">
        <v>14.6</v>
      </c>
      <c r="F72" s="22">
        <v>2</v>
      </c>
      <c r="G72" s="22">
        <v>0</v>
      </c>
      <c r="H72" s="22">
        <v>1</v>
      </c>
      <c r="I72" s="22">
        <v>0</v>
      </c>
      <c r="J72" s="34">
        <v>1</v>
      </c>
      <c r="K72" s="34">
        <v>9.64</v>
      </c>
      <c r="L72" s="31">
        <v>13.86</v>
      </c>
      <c r="M72" s="34">
        <v>16.62</v>
      </c>
      <c r="N72" s="12">
        <v>3.76</v>
      </c>
      <c r="O72" s="12">
        <v>3</v>
      </c>
      <c r="P72" s="12">
        <v>4</v>
      </c>
      <c r="Q72" s="12">
        <v>1</v>
      </c>
      <c r="R72" s="12">
        <v>2</v>
      </c>
      <c r="S72" s="12" t="s">
        <v>64</v>
      </c>
      <c r="T72" s="45">
        <v>0</v>
      </c>
      <c r="U72" s="14">
        <f t="shared" si="10"/>
        <v>4.2199999999999989</v>
      </c>
      <c r="V72" s="14">
        <f t="shared" si="11"/>
        <v>0.43775933609958489</v>
      </c>
      <c r="W72" s="14">
        <f t="shared" si="12"/>
        <v>1</v>
      </c>
      <c r="X72" s="14">
        <f t="shared" si="13"/>
        <v>0.33333333333333331</v>
      </c>
      <c r="Y72" s="14">
        <f t="shared" si="14"/>
        <v>-6.6400000000000006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</row>
    <row r="73" spans="1:85" x14ac:dyDescent="0.3">
      <c r="A73" s="22">
        <v>236</v>
      </c>
      <c r="B73" s="22">
        <v>45</v>
      </c>
      <c r="C73" s="22">
        <v>1</v>
      </c>
      <c r="D73" s="22">
        <v>0</v>
      </c>
      <c r="E73" s="22">
        <v>2.5</v>
      </c>
      <c r="F73" s="22">
        <v>4</v>
      </c>
      <c r="G73" s="22">
        <v>0</v>
      </c>
      <c r="H73" s="22">
        <v>1</v>
      </c>
      <c r="I73" s="22">
        <v>0</v>
      </c>
      <c r="J73" s="34">
        <v>1</v>
      </c>
      <c r="K73" s="34">
        <v>0.08</v>
      </c>
      <c r="L73" s="31">
        <v>0.52</v>
      </c>
      <c r="M73" s="34">
        <v>19.420000000000002</v>
      </c>
      <c r="N73" s="12">
        <v>1.1000000000000001</v>
      </c>
      <c r="O73" s="42">
        <v>17.3</v>
      </c>
      <c r="P73" s="42">
        <v>0</v>
      </c>
      <c r="Q73" s="12">
        <v>1</v>
      </c>
      <c r="R73" s="12">
        <v>2</v>
      </c>
      <c r="S73" s="12" t="s">
        <v>48</v>
      </c>
      <c r="T73" s="31">
        <v>1</v>
      </c>
      <c r="U73" s="14">
        <f t="shared" si="10"/>
        <v>0.44</v>
      </c>
      <c r="V73" s="14">
        <f t="shared" si="11"/>
        <v>5.5</v>
      </c>
      <c r="W73" s="14">
        <f t="shared" si="12"/>
        <v>-17.3</v>
      </c>
      <c r="X73" s="14">
        <f t="shared" si="13"/>
        <v>-1</v>
      </c>
      <c r="Y73" s="14">
        <f t="shared" si="14"/>
        <v>17.220000000000002</v>
      </c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</row>
    <row r="74" spans="1:85" x14ac:dyDescent="0.3">
      <c r="A74" s="22">
        <v>240</v>
      </c>
      <c r="B74" s="22">
        <v>74</v>
      </c>
      <c r="C74" s="22">
        <v>2</v>
      </c>
      <c r="D74" s="22">
        <v>0</v>
      </c>
      <c r="E74" s="22">
        <v>13.5</v>
      </c>
      <c r="F74" s="22">
        <v>3</v>
      </c>
      <c r="G74" s="22">
        <v>1</v>
      </c>
      <c r="H74" s="22">
        <v>2</v>
      </c>
      <c r="I74" s="22">
        <v>1</v>
      </c>
      <c r="J74" s="34">
        <v>2</v>
      </c>
      <c r="K74" s="34">
        <v>5.74</v>
      </c>
      <c r="L74" s="31">
        <v>18.36</v>
      </c>
      <c r="M74" s="34">
        <v>169.8</v>
      </c>
      <c r="N74" s="12">
        <v>58.46</v>
      </c>
      <c r="O74" s="12">
        <v>28</v>
      </c>
      <c r="P74" s="12">
        <v>27</v>
      </c>
      <c r="Q74" s="12">
        <v>1</v>
      </c>
      <c r="R74" s="12">
        <v>1</v>
      </c>
      <c r="S74" s="12" t="s">
        <v>65</v>
      </c>
      <c r="T74" s="31">
        <v>0</v>
      </c>
      <c r="U74" s="14">
        <f t="shared" si="10"/>
        <v>12.62</v>
      </c>
      <c r="V74" s="14">
        <f t="shared" si="11"/>
        <v>2.1986062717770034</v>
      </c>
      <c r="W74" s="14">
        <f t="shared" si="12"/>
        <v>-1</v>
      </c>
      <c r="X74" s="14">
        <f t="shared" si="13"/>
        <v>-3.5714285714285712E-2</v>
      </c>
      <c r="Y74" s="14">
        <f t="shared" si="14"/>
        <v>22.259999999999998</v>
      </c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</row>
    <row r="75" spans="1:85" x14ac:dyDescent="0.3">
      <c r="A75" s="22">
        <v>244</v>
      </c>
      <c r="B75" s="22">
        <v>74</v>
      </c>
      <c r="C75" s="22">
        <v>1</v>
      </c>
      <c r="D75" s="22">
        <v>1</v>
      </c>
      <c r="E75" s="22">
        <v>2</v>
      </c>
      <c r="F75" s="22">
        <v>5</v>
      </c>
      <c r="G75" s="22">
        <v>3</v>
      </c>
      <c r="H75" s="22">
        <v>1</v>
      </c>
      <c r="I75" s="22">
        <v>1</v>
      </c>
      <c r="J75" s="34">
        <v>2</v>
      </c>
      <c r="K75" s="34">
        <v>8.65</v>
      </c>
      <c r="L75" s="31">
        <v>22.59</v>
      </c>
      <c r="M75" s="34">
        <v>43.56</v>
      </c>
      <c r="N75" s="12">
        <v>28.69</v>
      </c>
      <c r="O75" s="12">
        <v>20</v>
      </c>
      <c r="P75" s="12">
        <v>18</v>
      </c>
      <c r="Q75" s="12">
        <v>1</v>
      </c>
      <c r="R75" s="12">
        <v>2</v>
      </c>
      <c r="S75" s="12" t="s">
        <v>44</v>
      </c>
      <c r="T75" s="45">
        <v>0</v>
      </c>
      <c r="U75" s="14">
        <f t="shared" si="10"/>
        <v>13.94</v>
      </c>
      <c r="V75" s="14">
        <f t="shared" ref="V75:V102" si="15">U75/K75</f>
        <v>1.6115606936416185</v>
      </c>
      <c r="W75" s="14">
        <f t="shared" si="12"/>
        <v>-2</v>
      </c>
      <c r="X75" s="14">
        <f t="shared" si="13"/>
        <v>-0.1</v>
      </c>
      <c r="Y75" s="14">
        <f t="shared" si="14"/>
        <v>11.35</v>
      </c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</row>
    <row r="76" spans="1:85" x14ac:dyDescent="0.3">
      <c r="A76" s="22">
        <v>248</v>
      </c>
      <c r="B76" s="22">
        <v>76</v>
      </c>
      <c r="C76" s="22">
        <v>2</v>
      </c>
      <c r="D76" s="22">
        <v>0</v>
      </c>
      <c r="E76" s="22">
        <v>15.2</v>
      </c>
      <c r="F76" s="22">
        <v>16</v>
      </c>
      <c r="G76" s="22">
        <v>16</v>
      </c>
      <c r="H76" s="22">
        <v>5</v>
      </c>
      <c r="I76" s="22">
        <v>5</v>
      </c>
      <c r="J76" s="34">
        <v>6</v>
      </c>
      <c r="K76" s="34">
        <v>231.36</v>
      </c>
      <c r="L76" s="31">
        <v>324.01</v>
      </c>
      <c r="M76" s="34">
        <v>271.86</v>
      </c>
      <c r="N76" s="12">
        <v>286.36</v>
      </c>
      <c r="O76" s="12">
        <v>112</v>
      </c>
      <c r="P76" s="12">
        <v>0</v>
      </c>
      <c r="Q76" s="12">
        <v>1</v>
      </c>
      <c r="R76" s="12">
        <v>1</v>
      </c>
      <c r="S76" s="12" t="s">
        <v>97</v>
      </c>
      <c r="T76" s="31">
        <v>0</v>
      </c>
      <c r="U76" s="14">
        <f t="shared" si="10"/>
        <v>92.649999999999977</v>
      </c>
      <c r="V76" s="14">
        <f t="shared" si="15"/>
        <v>0.40045816044260013</v>
      </c>
      <c r="W76" s="14">
        <f t="shared" si="12"/>
        <v>-112</v>
      </c>
      <c r="X76" s="14">
        <f t="shared" si="13"/>
        <v>-1</v>
      </c>
      <c r="Y76" s="14">
        <f t="shared" si="14"/>
        <v>-119.36000000000001</v>
      </c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</row>
    <row r="77" spans="1:85" x14ac:dyDescent="0.3">
      <c r="A77" s="22">
        <v>249</v>
      </c>
      <c r="B77" s="22">
        <v>84</v>
      </c>
      <c r="C77" s="22">
        <v>2</v>
      </c>
      <c r="D77" s="22">
        <v>0</v>
      </c>
      <c r="E77" s="22">
        <v>15.2</v>
      </c>
      <c r="F77" s="22">
        <v>16</v>
      </c>
      <c r="G77" s="22">
        <v>8</v>
      </c>
      <c r="H77" s="22">
        <v>5</v>
      </c>
      <c r="I77" s="22">
        <v>5</v>
      </c>
      <c r="J77" s="43"/>
      <c r="K77" s="34">
        <v>9.43</v>
      </c>
      <c r="L77" s="31">
        <v>15.37</v>
      </c>
      <c r="M77" s="34">
        <v>267.33</v>
      </c>
      <c r="N77" s="12">
        <v>110.23</v>
      </c>
      <c r="O77" s="42">
        <v>66.900000000000006</v>
      </c>
      <c r="P77" s="42">
        <v>27.5</v>
      </c>
      <c r="Q77" s="12">
        <v>1</v>
      </c>
      <c r="R77" s="12">
        <v>1</v>
      </c>
      <c r="S77" s="12" t="s">
        <v>85</v>
      </c>
      <c r="T77" s="31">
        <v>2</v>
      </c>
      <c r="U77" s="14">
        <f t="shared" si="10"/>
        <v>5.9399999999999995</v>
      </c>
      <c r="V77" s="14">
        <f t="shared" si="15"/>
        <v>0.62990455991516436</v>
      </c>
      <c r="W77" s="14">
        <f t="shared" si="12"/>
        <v>-39.400000000000006</v>
      </c>
      <c r="X77" s="14">
        <f t="shared" si="13"/>
        <v>-0.58893871449925261</v>
      </c>
      <c r="Y77" s="14">
        <f t="shared" si="14"/>
        <v>57.470000000000006</v>
      </c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</row>
    <row r="78" spans="1:85" x14ac:dyDescent="0.3">
      <c r="A78" s="22">
        <v>250</v>
      </c>
      <c r="B78" s="22">
        <v>67</v>
      </c>
      <c r="C78" s="22">
        <v>1</v>
      </c>
      <c r="D78" s="22">
        <v>0</v>
      </c>
      <c r="E78" s="22">
        <v>2.2000000000000002</v>
      </c>
      <c r="F78" s="22">
        <v>3</v>
      </c>
      <c r="G78" s="22">
        <v>2</v>
      </c>
      <c r="H78" s="22">
        <v>3</v>
      </c>
      <c r="I78" s="22">
        <v>2</v>
      </c>
      <c r="J78" s="34">
        <v>2</v>
      </c>
      <c r="K78" s="34">
        <v>42.63</v>
      </c>
      <c r="L78" s="31">
        <v>72.150000000000006</v>
      </c>
      <c r="M78" s="34">
        <v>60.33</v>
      </c>
      <c r="N78" s="12">
        <v>66.7</v>
      </c>
      <c r="O78" s="12">
        <v>22</v>
      </c>
      <c r="P78" s="12">
        <v>16</v>
      </c>
      <c r="Q78" s="12">
        <v>1</v>
      </c>
      <c r="R78" s="12">
        <v>2</v>
      </c>
      <c r="S78" s="12" t="s">
        <v>98</v>
      </c>
      <c r="T78" s="31">
        <v>0</v>
      </c>
      <c r="U78" s="14">
        <f t="shared" si="10"/>
        <v>29.520000000000003</v>
      </c>
      <c r="V78" s="14">
        <f t="shared" si="15"/>
        <v>0.69247009148486982</v>
      </c>
      <c r="W78" s="14">
        <f t="shared" si="12"/>
        <v>-6</v>
      </c>
      <c r="X78" s="14">
        <f t="shared" si="13"/>
        <v>-0.27272727272727271</v>
      </c>
      <c r="Y78" s="14">
        <f t="shared" si="14"/>
        <v>-20.630000000000003</v>
      </c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</row>
    <row r="79" spans="1:85" x14ac:dyDescent="0.3">
      <c r="A79" s="22">
        <v>253</v>
      </c>
      <c r="B79" s="22">
        <v>77</v>
      </c>
      <c r="C79" s="22">
        <v>1</v>
      </c>
      <c r="D79" s="22">
        <v>0</v>
      </c>
      <c r="E79" s="22">
        <v>2.2000000000000002</v>
      </c>
      <c r="F79" s="22">
        <v>4</v>
      </c>
      <c r="G79" s="22">
        <v>2</v>
      </c>
      <c r="H79" s="22">
        <v>2</v>
      </c>
      <c r="I79" s="22">
        <v>1</v>
      </c>
      <c r="J79" s="34">
        <v>1</v>
      </c>
      <c r="K79" s="34">
        <v>9.1199999999999992</v>
      </c>
      <c r="L79" s="31">
        <v>22.44</v>
      </c>
      <c r="M79" s="34">
        <v>46.43</v>
      </c>
      <c r="N79" s="12">
        <v>6.37</v>
      </c>
      <c r="O79" s="12">
        <v>12</v>
      </c>
      <c r="P79" s="12">
        <v>0</v>
      </c>
      <c r="Q79" s="12">
        <v>1</v>
      </c>
      <c r="R79" s="12">
        <v>2</v>
      </c>
      <c r="S79" s="12" t="s">
        <v>49</v>
      </c>
      <c r="T79" s="31">
        <v>1</v>
      </c>
      <c r="U79" s="14">
        <f t="shared" si="10"/>
        <v>13.320000000000002</v>
      </c>
      <c r="V79" s="14">
        <f t="shared" si="15"/>
        <v>1.4605263157894741</v>
      </c>
      <c r="W79" s="14">
        <f t="shared" si="12"/>
        <v>-12</v>
      </c>
      <c r="X79" s="14">
        <f t="shared" si="13"/>
        <v>-1</v>
      </c>
      <c r="Y79" s="14">
        <f t="shared" si="14"/>
        <v>2.8800000000000008</v>
      </c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</row>
    <row r="80" spans="1:85" x14ac:dyDescent="0.3">
      <c r="A80" s="22">
        <v>255</v>
      </c>
      <c r="B80" s="22">
        <v>82</v>
      </c>
      <c r="C80" s="22">
        <v>2</v>
      </c>
      <c r="D80" s="22">
        <v>0</v>
      </c>
      <c r="E80" s="22">
        <v>9.1999999999999993</v>
      </c>
      <c r="F80" s="22">
        <v>2</v>
      </c>
      <c r="G80" s="22">
        <v>4</v>
      </c>
      <c r="H80" s="22">
        <v>1</v>
      </c>
      <c r="I80" s="22">
        <v>3</v>
      </c>
      <c r="J80" s="34">
        <v>4</v>
      </c>
      <c r="K80" s="34">
        <v>4.21</v>
      </c>
      <c r="L80" s="31">
        <v>4.9000000000000004</v>
      </c>
      <c r="M80" s="34">
        <v>73.52</v>
      </c>
      <c r="N80" s="12">
        <v>40.299999999999997</v>
      </c>
      <c r="O80" s="12">
        <v>33</v>
      </c>
      <c r="P80" s="12">
        <v>25</v>
      </c>
      <c r="Q80" s="12">
        <v>1</v>
      </c>
      <c r="R80" s="12">
        <v>1</v>
      </c>
      <c r="S80" s="12" t="s">
        <v>85</v>
      </c>
      <c r="T80" s="31">
        <v>2</v>
      </c>
      <c r="U80" s="14">
        <f t="shared" si="10"/>
        <v>0.69000000000000039</v>
      </c>
      <c r="V80" s="14">
        <f t="shared" si="15"/>
        <v>0.16389548693586709</v>
      </c>
      <c r="W80" s="14">
        <f t="shared" si="12"/>
        <v>-8</v>
      </c>
      <c r="X80" s="14">
        <f t="shared" si="13"/>
        <v>-0.24242424242424243</v>
      </c>
      <c r="Y80" s="14">
        <f t="shared" si="14"/>
        <v>28.79</v>
      </c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</row>
    <row r="81" spans="1:85" x14ac:dyDescent="0.3">
      <c r="A81" s="22">
        <v>256</v>
      </c>
      <c r="B81" s="22">
        <v>35</v>
      </c>
      <c r="C81" s="22">
        <v>2</v>
      </c>
      <c r="D81" s="22">
        <v>1</v>
      </c>
      <c r="E81" s="22">
        <v>1</v>
      </c>
      <c r="F81" s="22">
        <v>4</v>
      </c>
      <c r="G81" s="22">
        <v>0</v>
      </c>
      <c r="H81" s="22">
        <v>1</v>
      </c>
      <c r="I81" s="22">
        <v>0</v>
      </c>
      <c r="J81" s="34">
        <v>1</v>
      </c>
      <c r="K81" s="34">
        <v>3.04</v>
      </c>
      <c r="L81" s="31">
        <v>17.78</v>
      </c>
      <c r="M81" s="34">
        <v>131.11000000000001</v>
      </c>
      <c r="N81" s="12">
        <v>0</v>
      </c>
      <c r="O81" s="12">
        <v>29</v>
      </c>
      <c r="P81" s="12">
        <v>0</v>
      </c>
      <c r="Q81" s="12">
        <v>1</v>
      </c>
      <c r="R81" s="12">
        <v>1</v>
      </c>
      <c r="S81" s="12" t="s">
        <v>38</v>
      </c>
      <c r="T81" s="31">
        <v>1</v>
      </c>
      <c r="U81" s="14">
        <f t="shared" si="10"/>
        <v>14.740000000000002</v>
      </c>
      <c r="V81" s="14">
        <f t="shared" si="15"/>
        <v>4.8486842105263168</v>
      </c>
      <c r="W81" s="14">
        <f t="shared" si="12"/>
        <v>-29</v>
      </c>
      <c r="X81" s="14">
        <f t="shared" si="13"/>
        <v>-1</v>
      </c>
      <c r="Y81" s="14">
        <f t="shared" si="14"/>
        <v>25.96</v>
      </c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</row>
    <row r="82" spans="1:85" x14ac:dyDescent="0.3">
      <c r="A82" s="22">
        <v>262</v>
      </c>
      <c r="B82" s="22">
        <v>71</v>
      </c>
      <c r="C82" s="22">
        <v>2</v>
      </c>
      <c r="D82" s="22">
        <v>1</v>
      </c>
      <c r="E82" s="22">
        <v>1.6</v>
      </c>
      <c r="F82" s="22">
        <v>5</v>
      </c>
      <c r="G82" s="22">
        <v>1</v>
      </c>
      <c r="H82" s="22">
        <v>3</v>
      </c>
      <c r="I82" s="22">
        <v>1</v>
      </c>
      <c r="J82" s="34">
        <v>1</v>
      </c>
      <c r="K82" s="34">
        <v>8.18</v>
      </c>
      <c r="L82" s="31">
        <v>14.06</v>
      </c>
      <c r="M82" s="34">
        <v>43.3</v>
      </c>
      <c r="N82" s="12">
        <v>1.6</v>
      </c>
      <c r="O82" s="12">
        <v>11</v>
      </c>
      <c r="P82" s="12">
        <v>0</v>
      </c>
      <c r="Q82" s="12">
        <v>1</v>
      </c>
      <c r="R82" s="12">
        <v>2</v>
      </c>
      <c r="S82" s="12" t="s">
        <v>44</v>
      </c>
      <c r="T82" s="45">
        <v>1</v>
      </c>
      <c r="U82" s="14">
        <f t="shared" si="10"/>
        <v>5.8800000000000008</v>
      </c>
      <c r="V82" s="14">
        <f t="shared" si="15"/>
        <v>0.71882640586797075</v>
      </c>
      <c r="W82" s="14">
        <f t="shared" si="12"/>
        <v>-11</v>
      </c>
      <c r="X82" s="14">
        <f t="shared" si="13"/>
        <v>-1</v>
      </c>
      <c r="Y82" s="14">
        <f t="shared" si="14"/>
        <v>2.8200000000000003</v>
      </c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</row>
    <row r="83" spans="1:85" ht="15.75" customHeight="1" x14ac:dyDescent="0.3">
      <c r="A83" s="22">
        <v>263</v>
      </c>
      <c r="B83" s="22">
        <v>69</v>
      </c>
      <c r="C83" s="22">
        <v>1</v>
      </c>
      <c r="D83" s="34">
        <v>0</v>
      </c>
      <c r="E83" s="22">
        <v>1.1000000000000001</v>
      </c>
      <c r="F83" s="22">
        <v>0</v>
      </c>
      <c r="G83" s="22">
        <v>0</v>
      </c>
      <c r="H83" s="22">
        <v>3</v>
      </c>
      <c r="I83" s="22">
        <v>2</v>
      </c>
      <c r="J83" s="34">
        <v>2</v>
      </c>
      <c r="K83" s="34">
        <v>2.0099999999999998</v>
      </c>
      <c r="L83" s="31">
        <v>6.42</v>
      </c>
      <c r="M83" s="34">
        <v>12.33</v>
      </c>
      <c r="N83" s="12">
        <v>21.56</v>
      </c>
      <c r="O83" s="42">
        <v>5</v>
      </c>
      <c r="P83" s="42">
        <v>9.4</v>
      </c>
      <c r="Q83" s="12">
        <v>1</v>
      </c>
      <c r="R83" s="12">
        <v>2</v>
      </c>
      <c r="S83" s="12" t="s">
        <v>69</v>
      </c>
      <c r="T83" s="31">
        <v>0</v>
      </c>
      <c r="U83" s="14">
        <f t="shared" si="10"/>
        <v>4.41</v>
      </c>
      <c r="V83" s="14">
        <f t="shared" si="15"/>
        <v>2.194029850746269</v>
      </c>
      <c r="W83" s="14">
        <f t="shared" si="12"/>
        <v>4.4000000000000004</v>
      </c>
      <c r="X83" s="14">
        <f t="shared" si="13"/>
        <v>0.88000000000000012</v>
      </c>
      <c r="Y83" s="14">
        <f t="shared" si="14"/>
        <v>2.99</v>
      </c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</row>
    <row r="84" spans="1:85" x14ac:dyDescent="0.3">
      <c r="A84" s="22">
        <v>264</v>
      </c>
      <c r="B84" s="22">
        <v>63</v>
      </c>
      <c r="C84" s="22">
        <v>1</v>
      </c>
      <c r="D84" s="22">
        <v>0</v>
      </c>
      <c r="E84" s="22">
        <v>19.5</v>
      </c>
      <c r="F84" s="22">
        <v>9</v>
      </c>
      <c r="G84" s="22">
        <v>0</v>
      </c>
      <c r="H84" s="22">
        <v>3</v>
      </c>
      <c r="I84" s="22">
        <v>1</v>
      </c>
      <c r="J84" s="34">
        <v>1</v>
      </c>
      <c r="K84" s="34">
        <v>0.06</v>
      </c>
      <c r="L84" s="31">
        <v>0.06</v>
      </c>
      <c r="M84" s="34">
        <v>0</v>
      </c>
      <c r="N84" s="12">
        <v>0</v>
      </c>
      <c r="O84" s="42">
        <v>0</v>
      </c>
      <c r="P84" s="42">
        <v>0</v>
      </c>
      <c r="Q84" s="12">
        <v>1</v>
      </c>
      <c r="R84" s="12">
        <v>2</v>
      </c>
      <c r="S84" s="12" t="s">
        <v>62</v>
      </c>
      <c r="T84" s="31">
        <v>0</v>
      </c>
      <c r="U84" s="14">
        <f t="shared" si="10"/>
        <v>0</v>
      </c>
      <c r="V84" s="14">
        <f t="shared" si="15"/>
        <v>0</v>
      </c>
      <c r="W84" s="14">
        <f t="shared" si="12"/>
        <v>0</v>
      </c>
      <c r="X84" s="14" t="e">
        <f t="shared" si="13"/>
        <v>#DIV/0!</v>
      </c>
      <c r="Y84" s="14">
        <f t="shared" si="14"/>
        <v>-0.06</v>
      </c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</row>
    <row r="85" spans="1:85" x14ac:dyDescent="0.3">
      <c r="A85" s="22">
        <v>267</v>
      </c>
      <c r="B85" s="22">
        <v>49</v>
      </c>
      <c r="C85" s="22">
        <v>2</v>
      </c>
      <c r="D85" s="22">
        <v>0</v>
      </c>
      <c r="E85" s="22">
        <v>7.5</v>
      </c>
      <c r="F85" s="22">
        <v>2</v>
      </c>
      <c r="G85" s="22">
        <v>1</v>
      </c>
      <c r="H85" s="22">
        <v>1</v>
      </c>
      <c r="I85" s="22">
        <v>1</v>
      </c>
      <c r="J85" s="34">
        <v>0</v>
      </c>
      <c r="K85" s="34">
        <v>8.34</v>
      </c>
      <c r="L85" s="31">
        <v>8.2899999999999991</v>
      </c>
      <c r="M85" s="34">
        <v>83.62</v>
      </c>
      <c r="N85" s="12">
        <v>25.98</v>
      </c>
      <c r="O85" s="12">
        <v>21</v>
      </c>
      <c r="P85" s="12">
        <v>2</v>
      </c>
      <c r="Q85" s="12">
        <v>1</v>
      </c>
      <c r="R85" s="12">
        <v>1</v>
      </c>
      <c r="S85" s="12" t="s">
        <v>100</v>
      </c>
      <c r="T85" s="31">
        <v>2</v>
      </c>
      <c r="U85" s="14">
        <f t="shared" si="10"/>
        <v>-5.0000000000000711E-2</v>
      </c>
      <c r="V85" s="14">
        <f t="shared" si="15"/>
        <v>-5.9952038369305407E-3</v>
      </c>
      <c r="W85" s="14">
        <f t="shared" si="12"/>
        <v>-19</v>
      </c>
      <c r="X85" s="14">
        <f t="shared" si="13"/>
        <v>-0.90476190476190477</v>
      </c>
      <c r="Y85" s="14">
        <f t="shared" si="14"/>
        <v>12.66</v>
      </c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</row>
    <row r="86" spans="1:85" x14ac:dyDescent="0.3">
      <c r="A86" s="22">
        <v>271</v>
      </c>
      <c r="B86" s="22">
        <v>87</v>
      </c>
      <c r="C86" s="22">
        <v>1</v>
      </c>
      <c r="D86" s="22">
        <v>1</v>
      </c>
      <c r="E86" s="22">
        <v>2.6</v>
      </c>
      <c r="F86" s="22">
        <v>17</v>
      </c>
      <c r="G86" s="22">
        <v>4</v>
      </c>
      <c r="H86" s="22">
        <v>5</v>
      </c>
      <c r="I86" s="22">
        <v>3</v>
      </c>
      <c r="J86" s="34">
        <v>5</v>
      </c>
      <c r="K86" s="34">
        <v>3.38</v>
      </c>
      <c r="L86" s="31">
        <v>4.78</v>
      </c>
      <c r="M86" s="34">
        <v>77.05</v>
      </c>
      <c r="N86" s="12">
        <v>77.459999999999994</v>
      </c>
      <c r="O86" s="12">
        <v>16</v>
      </c>
      <c r="P86" s="12">
        <v>0</v>
      </c>
      <c r="Q86" s="12">
        <v>1</v>
      </c>
      <c r="R86" s="12">
        <v>1</v>
      </c>
      <c r="S86" s="12" t="s">
        <v>54</v>
      </c>
      <c r="T86" s="31">
        <v>0</v>
      </c>
      <c r="U86" s="14">
        <f t="shared" si="10"/>
        <v>1.4000000000000004</v>
      </c>
      <c r="V86" s="14">
        <f t="shared" si="15"/>
        <v>0.41420118343195278</v>
      </c>
      <c r="W86" s="14">
        <f t="shared" si="12"/>
        <v>-16</v>
      </c>
      <c r="X86" s="14">
        <f t="shared" si="13"/>
        <v>-1</v>
      </c>
      <c r="Y86" s="14">
        <f t="shared" si="14"/>
        <v>12.620000000000001</v>
      </c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</row>
    <row r="87" spans="1:85" x14ac:dyDescent="0.3">
      <c r="A87" s="22">
        <v>279</v>
      </c>
      <c r="B87" s="22">
        <v>74</v>
      </c>
      <c r="C87" s="22">
        <v>1</v>
      </c>
      <c r="D87" s="22">
        <v>0</v>
      </c>
      <c r="E87" s="22">
        <v>14.6</v>
      </c>
      <c r="F87" s="22">
        <v>4</v>
      </c>
      <c r="G87" s="22">
        <v>1</v>
      </c>
      <c r="H87" s="22">
        <v>4</v>
      </c>
      <c r="I87" s="22">
        <v>2</v>
      </c>
      <c r="J87" s="34">
        <v>1</v>
      </c>
      <c r="K87" s="34">
        <v>9.56</v>
      </c>
      <c r="L87" s="31">
        <v>12.54</v>
      </c>
      <c r="M87" s="34">
        <v>60.49</v>
      </c>
      <c r="N87" s="12">
        <v>5.84</v>
      </c>
      <c r="O87" s="42">
        <v>26.2</v>
      </c>
      <c r="P87" s="42">
        <v>0</v>
      </c>
      <c r="Q87" s="12">
        <v>1</v>
      </c>
      <c r="R87" s="12">
        <v>2</v>
      </c>
      <c r="S87" s="12" t="s">
        <v>101</v>
      </c>
      <c r="T87" s="31">
        <v>1</v>
      </c>
      <c r="U87" s="14">
        <f t="shared" si="10"/>
        <v>2.9799999999999986</v>
      </c>
      <c r="V87" s="14">
        <f t="shared" si="15"/>
        <v>0.31171548117154796</v>
      </c>
      <c r="W87" s="14">
        <f t="shared" si="12"/>
        <v>-26.2</v>
      </c>
      <c r="X87" s="14">
        <f t="shared" si="13"/>
        <v>-1</v>
      </c>
      <c r="Y87" s="14">
        <f t="shared" si="14"/>
        <v>16.64</v>
      </c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</row>
    <row r="88" spans="1:85" x14ac:dyDescent="0.3">
      <c r="A88" s="22">
        <v>280</v>
      </c>
      <c r="B88" s="22">
        <v>67</v>
      </c>
      <c r="C88" s="22">
        <v>1</v>
      </c>
      <c r="D88" s="22">
        <v>1</v>
      </c>
      <c r="E88" s="22">
        <v>1.2</v>
      </c>
      <c r="F88" s="22">
        <v>5</v>
      </c>
      <c r="G88" s="22">
        <v>1</v>
      </c>
      <c r="H88" s="22">
        <v>3</v>
      </c>
      <c r="I88" s="22">
        <v>1</v>
      </c>
      <c r="J88" s="43"/>
      <c r="K88" s="34">
        <v>12.27</v>
      </c>
      <c r="L88" s="31">
        <v>38.89</v>
      </c>
      <c r="M88" s="34">
        <v>43.8</v>
      </c>
      <c r="N88" s="12">
        <v>27.31</v>
      </c>
      <c r="O88" s="12">
        <v>38</v>
      </c>
      <c r="P88" s="12">
        <v>0</v>
      </c>
      <c r="Q88" s="12">
        <v>1</v>
      </c>
      <c r="R88" s="12">
        <v>1</v>
      </c>
      <c r="S88" s="12" t="s">
        <v>41</v>
      </c>
      <c r="T88" s="31">
        <v>1</v>
      </c>
      <c r="U88" s="14">
        <f t="shared" si="10"/>
        <v>26.62</v>
      </c>
      <c r="V88" s="14">
        <f t="shared" si="15"/>
        <v>2.1695191524042383</v>
      </c>
      <c r="W88" s="14">
        <f t="shared" si="12"/>
        <v>-38</v>
      </c>
      <c r="X88" s="14">
        <f t="shared" si="13"/>
        <v>-1</v>
      </c>
      <c r="Y88" s="14">
        <f t="shared" si="14"/>
        <v>25.73</v>
      </c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</row>
    <row r="89" spans="1:85" x14ac:dyDescent="0.3">
      <c r="A89" s="22">
        <v>281</v>
      </c>
      <c r="B89" s="22">
        <v>67</v>
      </c>
      <c r="C89" s="22">
        <v>2</v>
      </c>
      <c r="D89" s="22">
        <v>0</v>
      </c>
      <c r="E89" s="22">
        <v>8.5</v>
      </c>
      <c r="F89" s="22">
        <v>1</v>
      </c>
      <c r="G89" s="22">
        <v>0</v>
      </c>
      <c r="H89" s="22">
        <v>0</v>
      </c>
      <c r="I89" s="22">
        <v>0</v>
      </c>
      <c r="J89" s="34">
        <v>0</v>
      </c>
      <c r="K89" s="34">
        <v>12.67</v>
      </c>
      <c r="L89" s="31">
        <v>21.73</v>
      </c>
      <c r="M89" s="34">
        <v>59.96</v>
      </c>
      <c r="N89" s="12">
        <v>25.6</v>
      </c>
      <c r="O89" s="12">
        <v>9</v>
      </c>
      <c r="P89" s="12">
        <v>0</v>
      </c>
      <c r="Q89" s="12">
        <v>1</v>
      </c>
      <c r="R89" s="34">
        <v>1</v>
      </c>
      <c r="S89" s="12" t="s">
        <v>72</v>
      </c>
      <c r="T89" s="31">
        <v>1</v>
      </c>
      <c r="U89" s="14">
        <f t="shared" si="10"/>
        <v>9.06</v>
      </c>
      <c r="V89" s="14">
        <f t="shared" si="15"/>
        <v>0.71507498026835048</v>
      </c>
      <c r="W89" s="14">
        <f t="shared" si="12"/>
        <v>-9</v>
      </c>
      <c r="X89" s="14">
        <f t="shared" si="13"/>
        <v>-1</v>
      </c>
      <c r="Y89" s="14">
        <f t="shared" si="14"/>
        <v>-3.67</v>
      </c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</row>
    <row r="90" spans="1:85" x14ac:dyDescent="0.3">
      <c r="A90" s="22">
        <v>284</v>
      </c>
      <c r="B90" s="22">
        <v>64</v>
      </c>
      <c r="C90" s="22">
        <v>1</v>
      </c>
      <c r="D90" s="22">
        <v>0</v>
      </c>
      <c r="E90" s="22">
        <v>4.5</v>
      </c>
      <c r="F90" s="22">
        <v>6</v>
      </c>
      <c r="G90" s="22">
        <v>2</v>
      </c>
      <c r="H90" s="22">
        <v>4</v>
      </c>
      <c r="I90" s="22">
        <v>2</v>
      </c>
      <c r="J90" s="34">
        <v>4</v>
      </c>
      <c r="K90" s="34">
        <v>2.36</v>
      </c>
      <c r="L90" s="31">
        <v>1.29</v>
      </c>
      <c r="M90" s="34">
        <v>41.5</v>
      </c>
      <c r="N90" s="12">
        <v>41.66</v>
      </c>
      <c r="O90" s="12">
        <v>13</v>
      </c>
      <c r="P90" s="12">
        <v>0</v>
      </c>
      <c r="Q90" s="12">
        <v>1</v>
      </c>
      <c r="R90" s="12">
        <v>1</v>
      </c>
      <c r="S90" s="12" t="s">
        <v>41</v>
      </c>
      <c r="T90" s="31">
        <v>1</v>
      </c>
      <c r="U90" s="14">
        <f t="shared" si="10"/>
        <v>-1.0699999999999998</v>
      </c>
      <c r="V90" s="14">
        <f t="shared" si="15"/>
        <v>-0.45338983050847453</v>
      </c>
      <c r="W90" s="14">
        <f t="shared" si="12"/>
        <v>-13</v>
      </c>
      <c r="X90" s="14">
        <f t="shared" si="13"/>
        <v>-1</v>
      </c>
      <c r="Y90" s="14">
        <f t="shared" si="14"/>
        <v>10.64</v>
      </c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</row>
    <row r="91" spans="1:85" x14ac:dyDescent="0.3">
      <c r="A91" s="22">
        <v>291</v>
      </c>
      <c r="B91" s="22">
        <v>87</v>
      </c>
      <c r="C91" s="22">
        <v>2</v>
      </c>
      <c r="D91" s="22">
        <v>0</v>
      </c>
      <c r="E91" s="22">
        <v>8.3000000000000007</v>
      </c>
      <c r="F91" s="22">
        <v>6</v>
      </c>
      <c r="G91" s="22">
        <v>2</v>
      </c>
      <c r="H91" s="22">
        <v>2</v>
      </c>
      <c r="I91" s="22">
        <v>1</v>
      </c>
      <c r="J91" s="34">
        <v>3</v>
      </c>
      <c r="K91" s="34">
        <v>7.29</v>
      </c>
      <c r="L91" s="31">
        <v>10.32</v>
      </c>
      <c r="M91" s="34">
        <v>29.91</v>
      </c>
      <c r="N91" s="12">
        <v>31.04</v>
      </c>
      <c r="O91" s="12">
        <v>7</v>
      </c>
      <c r="P91" s="12">
        <v>0</v>
      </c>
      <c r="Q91" s="12">
        <v>1</v>
      </c>
      <c r="R91" s="12">
        <v>1</v>
      </c>
      <c r="S91" s="12" t="s">
        <v>85</v>
      </c>
      <c r="T91" s="31">
        <v>0</v>
      </c>
      <c r="U91" s="14">
        <f t="shared" si="10"/>
        <v>3.0300000000000002</v>
      </c>
      <c r="V91" s="14">
        <f t="shared" si="15"/>
        <v>0.41563786008230458</v>
      </c>
      <c r="W91" s="14">
        <f t="shared" si="12"/>
        <v>-7</v>
      </c>
      <c r="X91" s="14">
        <f t="shared" si="13"/>
        <v>-1</v>
      </c>
      <c r="Y91" s="14">
        <f t="shared" si="14"/>
        <v>-0.29000000000000004</v>
      </c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</row>
    <row r="92" spans="1:85" x14ac:dyDescent="0.3">
      <c r="A92" s="22">
        <v>293</v>
      </c>
      <c r="B92" s="22">
        <v>75</v>
      </c>
      <c r="C92" s="22">
        <v>1</v>
      </c>
      <c r="D92" s="22">
        <v>1</v>
      </c>
      <c r="E92" s="22">
        <v>0.9</v>
      </c>
      <c r="F92" s="22">
        <v>6</v>
      </c>
      <c r="G92" s="22">
        <v>1</v>
      </c>
      <c r="H92" s="22">
        <v>3</v>
      </c>
      <c r="I92" s="22">
        <v>1</v>
      </c>
      <c r="J92" s="34">
        <v>3</v>
      </c>
      <c r="K92" s="34">
        <v>5.84</v>
      </c>
      <c r="L92" s="31">
        <v>12.27</v>
      </c>
      <c r="M92" s="34">
        <v>75.44</v>
      </c>
      <c r="N92" s="12">
        <v>7.9</v>
      </c>
      <c r="O92" s="12">
        <v>22</v>
      </c>
      <c r="P92" s="12">
        <v>0</v>
      </c>
      <c r="Q92" s="12">
        <v>1</v>
      </c>
      <c r="R92" s="34">
        <v>1</v>
      </c>
      <c r="S92" s="12" t="s">
        <v>28</v>
      </c>
      <c r="T92" s="31">
        <v>1</v>
      </c>
      <c r="U92" s="14">
        <f t="shared" si="10"/>
        <v>6.43</v>
      </c>
      <c r="V92" s="14">
        <f t="shared" si="15"/>
        <v>1.101027397260274</v>
      </c>
      <c r="W92" s="14">
        <f t="shared" si="12"/>
        <v>-22</v>
      </c>
      <c r="X92" s="14">
        <f t="shared" si="13"/>
        <v>-1</v>
      </c>
      <c r="Y92" s="14">
        <f t="shared" si="14"/>
        <v>16.16</v>
      </c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</row>
    <row r="93" spans="1:85" x14ac:dyDescent="0.3">
      <c r="A93" s="22">
        <v>295</v>
      </c>
      <c r="B93" s="22">
        <v>69</v>
      </c>
      <c r="C93" s="22">
        <v>1</v>
      </c>
      <c r="D93" s="22">
        <v>0</v>
      </c>
      <c r="E93" s="22">
        <v>12.3</v>
      </c>
      <c r="F93" s="22">
        <v>6</v>
      </c>
      <c r="G93" s="22">
        <v>4</v>
      </c>
      <c r="H93" s="22">
        <v>3</v>
      </c>
      <c r="I93" s="22">
        <v>2</v>
      </c>
      <c r="J93" s="34">
        <v>6</v>
      </c>
      <c r="K93" s="34">
        <v>41.5</v>
      </c>
      <c r="L93" s="31">
        <v>60.18</v>
      </c>
      <c r="M93" s="34">
        <v>56.06</v>
      </c>
      <c r="N93" s="12">
        <v>55.93</v>
      </c>
      <c r="O93" s="12">
        <v>16</v>
      </c>
      <c r="P93" s="12">
        <v>21</v>
      </c>
      <c r="Q93" s="12">
        <v>1</v>
      </c>
      <c r="R93" s="34">
        <v>1</v>
      </c>
      <c r="S93" s="12" t="s">
        <v>54</v>
      </c>
      <c r="T93" s="31">
        <v>0</v>
      </c>
      <c r="U93" s="14">
        <f t="shared" si="10"/>
        <v>18.68</v>
      </c>
      <c r="V93" s="14">
        <f t="shared" si="15"/>
        <v>0.45012048192771081</v>
      </c>
      <c r="W93" s="14">
        <f t="shared" si="12"/>
        <v>5</v>
      </c>
      <c r="X93" s="14">
        <f t="shared" si="13"/>
        <v>0.3125</v>
      </c>
      <c r="Y93" s="14">
        <f t="shared" si="14"/>
        <v>-25.5</v>
      </c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</row>
    <row r="94" spans="1:85" x14ac:dyDescent="0.3">
      <c r="A94" s="22">
        <v>296</v>
      </c>
      <c r="B94" s="22">
        <v>61</v>
      </c>
      <c r="C94" s="22">
        <v>1</v>
      </c>
      <c r="D94" s="22">
        <v>0</v>
      </c>
      <c r="E94" s="22">
        <v>19.7</v>
      </c>
      <c r="F94" s="22">
        <v>6</v>
      </c>
      <c r="G94" s="22">
        <v>3</v>
      </c>
      <c r="H94" s="22">
        <v>4</v>
      </c>
      <c r="I94" s="22">
        <v>3</v>
      </c>
      <c r="J94" s="34">
        <v>2</v>
      </c>
      <c r="K94" s="34">
        <v>6.93</v>
      </c>
      <c r="L94" s="31">
        <v>7.85</v>
      </c>
      <c r="M94" s="34">
        <v>51.69</v>
      </c>
      <c r="N94" s="12">
        <v>31.87</v>
      </c>
      <c r="O94" s="42">
        <v>25.6</v>
      </c>
      <c r="P94" s="42">
        <v>30.2</v>
      </c>
      <c r="Q94" s="12">
        <v>1</v>
      </c>
      <c r="R94" s="12">
        <v>2</v>
      </c>
      <c r="S94" s="12" t="s">
        <v>103</v>
      </c>
      <c r="T94" s="31">
        <v>0</v>
      </c>
      <c r="U94" s="14">
        <f t="shared" si="10"/>
        <v>0.91999999999999993</v>
      </c>
      <c r="V94" s="14">
        <f t="shared" si="15"/>
        <v>0.13275613275613274</v>
      </c>
      <c r="W94" s="14">
        <f t="shared" si="12"/>
        <v>4.5999999999999979</v>
      </c>
      <c r="X94" s="14">
        <f t="shared" si="13"/>
        <v>0.17968749999999992</v>
      </c>
      <c r="Y94" s="14">
        <f t="shared" si="14"/>
        <v>18.670000000000002</v>
      </c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</row>
    <row r="95" spans="1:85" x14ac:dyDescent="0.3">
      <c r="A95" s="22">
        <v>302</v>
      </c>
      <c r="B95" s="22">
        <v>44</v>
      </c>
      <c r="C95" s="22">
        <v>1</v>
      </c>
      <c r="D95" s="22">
        <v>1</v>
      </c>
      <c r="E95" s="22">
        <v>4.2</v>
      </c>
      <c r="F95" s="22">
        <v>8</v>
      </c>
      <c r="G95" s="22">
        <v>2</v>
      </c>
      <c r="H95" s="22">
        <v>4</v>
      </c>
      <c r="I95" s="22">
        <v>1</v>
      </c>
      <c r="J95" s="34">
        <v>1</v>
      </c>
      <c r="K95" s="34">
        <v>3.7</v>
      </c>
      <c r="L95" s="31">
        <v>6.8</v>
      </c>
      <c r="M95" s="34"/>
      <c r="N95" s="12"/>
      <c r="O95" s="12">
        <v>22</v>
      </c>
      <c r="P95" s="12">
        <v>12</v>
      </c>
      <c r="Q95" s="12">
        <v>1</v>
      </c>
      <c r="R95" s="12">
        <v>1</v>
      </c>
      <c r="S95" s="12" t="s">
        <v>38</v>
      </c>
      <c r="T95" s="31">
        <v>2</v>
      </c>
      <c r="U95" s="14">
        <f t="shared" si="10"/>
        <v>3.0999999999999996</v>
      </c>
      <c r="V95" s="14">
        <f t="shared" si="15"/>
        <v>0.83783783783783772</v>
      </c>
      <c r="W95" s="14">
        <f t="shared" si="12"/>
        <v>-10</v>
      </c>
      <c r="X95" s="14">
        <f t="shared" si="13"/>
        <v>-0.45454545454545453</v>
      </c>
      <c r="Y95" s="14">
        <f t="shared" si="14"/>
        <v>18.3</v>
      </c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</row>
    <row r="96" spans="1:85" x14ac:dyDescent="0.3">
      <c r="A96" s="22">
        <v>303</v>
      </c>
      <c r="B96" s="22">
        <v>77</v>
      </c>
      <c r="C96" s="22">
        <v>1</v>
      </c>
      <c r="D96" s="22">
        <v>1</v>
      </c>
      <c r="E96" s="22">
        <v>4.3</v>
      </c>
      <c r="F96" s="22">
        <v>9</v>
      </c>
      <c r="G96" s="22">
        <v>3</v>
      </c>
      <c r="H96" s="22">
        <v>4</v>
      </c>
      <c r="I96" s="22">
        <v>3</v>
      </c>
      <c r="J96" s="34">
        <v>0</v>
      </c>
      <c r="K96" s="34">
        <v>0.89</v>
      </c>
      <c r="L96" s="31">
        <v>9</v>
      </c>
      <c r="M96" s="34"/>
      <c r="N96" s="12"/>
      <c r="O96" s="12">
        <v>34</v>
      </c>
      <c r="P96" s="12">
        <v>0</v>
      </c>
      <c r="Q96" s="12">
        <v>1</v>
      </c>
      <c r="R96" s="12">
        <v>1</v>
      </c>
      <c r="S96" s="12" t="s">
        <v>38</v>
      </c>
      <c r="T96" s="31">
        <v>1</v>
      </c>
      <c r="U96" s="14">
        <f t="shared" si="10"/>
        <v>8.11</v>
      </c>
      <c r="V96" s="14">
        <f t="shared" si="15"/>
        <v>9.1123595505617967</v>
      </c>
      <c r="W96" s="14">
        <f t="shared" si="12"/>
        <v>-34</v>
      </c>
      <c r="X96" s="14">
        <f t="shared" si="13"/>
        <v>-1</v>
      </c>
      <c r="Y96" s="14">
        <f t="shared" si="14"/>
        <v>33.11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</row>
    <row r="97" spans="1:85" x14ac:dyDescent="0.3">
      <c r="A97" s="22">
        <v>307</v>
      </c>
      <c r="B97" s="22">
        <v>51</v>
      </c>
      <c r="C97" s="22">
        <v>1</v>
      </c>
      <c r="D97" s="22">
        <v>1</v>
      </c>
      <c r="E97" s="22">
        <v>3.3</v>
      </c>
      <c r="F97" s="22">
        <v>5</v>
      </c>
      <c r="G97" s="22">
        <v>3</v>
      </c>
      <c r="H97" s="22">
        <v>2</v>
      </c>
      <c r="I97" s="22">
        <v>2</v>
      </c>
      <c r="J97" s="34">
        <v>2</v>
      </c>
      <c r="K97" s="34">
        <v>3.78</v>
      </c>
      <c r="L97" s="31">
        <v>9.82</v>
      </c>
      <c r="M97" s="34">
        <v>16.8</v>
      </c>
      <c r="N97" s="12">
        <v>17.78</v>
      </c>
      <c r="O97" s="12">
        <v>4</v>
      </c>
      <c r="P97" s="12">
        <v>2</v>
      </c>
      <c r="Q97" s="12">
        <v>1</v>
      </c>
      <c r="R97" s="12">
        <v>1</v>
      </c>
      <c r="S97" s="12" t="s">
        <v>104</v>
      </c>
      <c r="T97" s="31">
        <v>1</v>
      </c>
      <c r="U97" s="14">
        <f t="shared" si="10"/>
        <v>6.0400000000000009</v>
      </c>
      <c r="V97" s="14">
        <f t="shared" si="15"/>
        <v>1.5978835978835981</v>
      </c>
      <c r="W97" s="14">
        <f t="shared" si="12"/>
        <v>-2</v>
      </c>
      <c r="X97" s="14">
        <f t="shared" si="13"/>
        <v>-0.5</v>
      </c>
      <c r="Y97" s="14">
        <f t="shared" si="14"/>
        <v>0.2200000000000002</v>
      </c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</row>
    <row r="98" spans="1:85" x14ac:dyDescent="0.3">
      <c r="A98" s="22">
        <v>313</v>
      </c>
      <c r="B98" s="22">
        <v>74</v>
      </c>
      <c r="C98" s="22">
        <v>1</v>
      </c>
      <c r="D98" s="22">
        <v>1</v>
      </c>
      <c r="E98" s="22">
        <v>2.6</v>
      </c>
      <c r="F98" s="22">
        <v>8</v>
      </c>
      <c r="G98" s="22">
        <v>3</v>
      </c>
      <c r="H98" s="22">
        <v>4</v>
      </c>
      <c r="I98" s="22">
        <v>3</v>
      </c>
      <c r="J98" s="34">
        <v>5</v>
      </c>
      <c r="K98" s="34">
        <v>36.840000000000003</v>
      </c>
      <c r="L98" s="31">
        <v>63.03</v>
      </c>
      <c r="M98" s="34">
        <v>37.65</v>
      </c>
      <c r="N98" s="12">
        <v>47.15</v>
      </c>
      <c r="O98" s="12">
        <v>1</v>
      </c>
      <c r="P98" s="12">
        <v>1</v>
      </c>
      <c r="Q98" s="12">
        <v>1</v>
      </c>
      <c r="R98" s="12">
        <v>2</v>
      </c>
      <c r="S98" s="12" t="s">
        <v>77</v>
      </c>
      <c r="T98" s="31">
        <v>2</v>
      </c>
      <c r="U98" s="14">
        <f t="shared" si="10"/>
        <v>26.189999999999998</v>
      </c>
      <c r="V98" s="14">
        <f t="shared" si="15"/>
        <v>0.71091205211726372</v>
      </c>
      <c r="W98" s="14">
        <f t="shared" si="12"/>
        <v>0</v>
      </c>
      <c r="X98" s="14">
        <f t="shared" si="13"/>
        <v>0</v>
      </c>
      <c r="Y98" s="14">
        <f t="shared" si="14"/>
        <v>-35.840000000000003</v>
      </c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</row>
    <row r="99" spans="1:85" x14ac:dyDescent="0.3">
      <c r="A99" s="22">
        <v>318</v>
      </c>
      <c r="B99" s="22">
        <v>69</v>
      </c>
      <c r="C99" s="22">
        <v>2</v>
      </c>
      <c r="D99" s="22">
        <v>0</v>
      </c>
      <c r="E99" s="22">
        <v>9.3000000000000007</v>
      </c>
      <c r="F99" s="22">
        <v>6</v>
      </c>
      <c r="G99" s="22">
        <v>6</v>
      </c>
      <c r="H99" s="22">
        <v>3</v>
      </c>
      <c r="I99" s="22">
        <v>3</v>
      </c>
      <c r="J99" s="43"/>
      <c r="K99" s="34">
        <v>3.77</v>
      </c>
      <c r="L99" s="31">
        <v>15.44</v>
      </c>
      <c r="M99" s="34">
        <v>84.59</v>
      </c>
      <c r="N99" s="12">
        <v>48.68</v>
      </c>
      <c r="O99" s="12">
        <v>13</v>
      </c>
      <c r="P99" s="12">
        <v>9</v>
      </c>
      <c r="Q99" s="12">
        <v>1</v>
      </c>
      <c r="R99" s="12">
        <v>1</v>
      </c>
      <c r="S99" s="12" t="s">
        <v>28</v>
      </c>
      <c r="T99" s="31">
        <v>2</v>
      </c>
      <c r="U99" s="14">
        <f t="shared" si="10"/>
        <v>11.67</v>
      </c>
      <c r="V99" s="14">
        <f t="shared" si="15"/>
        <v>3.0954907161803713</v>
      </c>
      <c r="W99" s="14">
        <f t="shared" si="12"/>
        <v>-4</v>
      </c>
      <c r="X99" s="14">
        <f t="shared" si="13"/>
        <v>-0.30769230769230771</v>
      </c>
      <c r="Y99" s="14">
        <f t="shared" si="14"/>
        <v>9.23</v>
      </c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</row>
    <row r="100" spans="1:85" x14ac:dyDescent="0.3">
      <c r="A100" s="22">
        <v>319</v>
      </c>
      <c r="B100" s="22">
        <v>75</v>
      </c>
      <c r="C100" s="22">
        <v>1</v>
      </c>
      <c r="D100" s="22">
        <v>1</v>
      </c>
      <c r="E100" s="22">
        <v>0.9</v>
      </c>
      <c r="F100" s="22">
        <v>12</v>
      </c>
      <c r="G100" s="22">
        <v>2</v>
      </c>
      <c r="H100" s="22">
        <v>3</v>
      </c>
      <c r="I100" s="22">
        <v>3</v>
      </c>
      <c r="J100" s="43"/>
      <c r="K100" s="34">
        <v>25.24</v>
      </c>
      <c r="L100" s="31">
        <v>70.73</v>
      </c>
      <c r="M100" s="34">
        <v>136.51</v>
      </c>
      <c r="N100" s="12">
        <v>98.04</v>
      </c>
      <c r="O100" s="42">
        <v>105.6</v>
      </c>
      <c r="P100" s="42">
        <v>29.2</v>
      </c>
      <c r="Q100" s="12">
        <v>1</v>
      </c>
      <c r="R100" s="12">
        <v>1</v>
      </c>
      <c r="S100" s="12" t="s">
        <v>85</v>
      </c>
      <c r="T100" s="31">
        <v>1</v>
      </c>
      <c r="U100" s="14">
        <f t="shared" si="10"/>
        <v>45.490000000000009</v>
      </c>
      <c r="V100" s="14">
        <f t="shared" si="15"/>
        <v>1.8022979397781305</v>
      </c>
      <c r="W100" s="14">
        <f t="shared" si="12"/>
        <v>-76.399999999999991</v>
      </c>
      <c r="X100" s="14">
        <f t="shared" si="13"/>
        <v>-0.7234848484848484</v>
      </c>
      <c r="Y100" s="14">
        <f t="shared" si="14"/>
        <v>80.36</v>
      </c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</row>
    <row r="101" spans="1:85" x14ac:dyDescent="0.3">
      <c r="A101" s="22">
        <v>321</v>
      </c>
      <c r="B101" s="22">
        <v>64</v>
      </c>
      <c r="C101" s="22">
        <v>1</v>
      </c>
      <c r="D101" s="22">
        <v>1</v>
      </c>
      <c r="E101" s="22">
        <v>2.6</v>
      </c>
      <c r="F101" s="22">
        <v>5</v>
      </c>
      <c r="G101" s="22">
        <v>0</v>
      </c>
      <c r="H101" s="22">
        <v>2</v>
      </c>
      <c r="I101" s="22">
        <v>0</v>
      </c>
      <c r="J101" s="34">
        <v>0</v>
      </c>
      <c r="K101" s="34">
        <v>1.55</v>
      </c>
      <c r="L101" s="31">
        <v>0.96</v>
      </c>
      <c r="M101" s="34">
        <v>29.33</v>
      </c>
      <c r="N101" s="12">
        <v>0</v>
      </c>
      <c r="O101" s="12">
        <v>9</v>
      </c>
      <c r="P101" s="12">
        <v>0</v>
      </c>
      <c r="Q101" s="12">
        <v>1</v>
      </c>
      <c r="R101" s="12">
        <v>1</v>
      </c>
      <c r="S101" s="12" t="s">
        <v>38</v>
      </c>
      <c r="T101" s="31">
        <v>1</v>
      </c>
      <c r="U101" s="14">
        <f t="shared" si="10"/>
        <v>-0.59000000000000008</v>
      </c>
      <c r="V101" s="14">
        <f t="shared" si="15"/>
        <v>-0.38064516129032261</v>
      </c>
      <c r="W101" s="14">
        <f t="shared" si="12"/>
        <v>-9</v>
      </c>
      <c r="X101" s="14">
        <f t="shared" si="13"/>
        <v>-1</v>
      </c>
      <c r="Y101" s="14">
        <f t="shared" si="14"/>
        <v>7.45</v>
      </c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</row>
    <row r="102" spans="1:85" x14ac:dyDescent="0.3">
      <c r="A102" s="22">
        <v>323</v>
      </c>
      <c r="B102" s="22">
        <v>88</v>
      </c>
      <c r="C102" s="22">
        <v>2</v>
      </c>
      <c r="D102" s="22">
        <v>0</v>
      </c>
      <c r="E102" s="22">
        <v>12.9</v>
      </c>
      <c r="F102" s="22">
        <v>13</v>
      </c>
      <c r="G102" s="22">
        <v>13</v>
      </c>
      <c r="H102" s="22">
        <v>5</v>
      </c>
      <c r="I102" s="22">
        <v>5</v>
      </c>
      <c r="J102" s="34">
        <v>5</v>
      </c>
      <c r="K102" s="34">
        <v>8.94</v>
      </c>
      <c r="L102" s="31">
        <v>45.95</v>
      </c>
      <c r="M102" s="34">
        <v>122.42</v>
      </c>
      <c r="N102" s="12">
        <v>87.46</v>
      </c>
      <c r="O102" s="12">
        <v>70</v>
      </c>
      <c r="P102" s="12">
        <v>31</v>
      </c>
      <c r="Q102" s="12">
        <v>1</v>
      </c>
      <c r="R102" s="12">
        <v>1</v>
      </c>
      <c r="S102" s="12" t="s">
        <v>85</v>
      </c>
      <c r="T102" s="31">
        <v>0</v>
      </c>
      <c r="U102" s="14">
        <f t="shared" si="10"/>
        <v>37.010000000000005</v>
      </c>
      <c r="V102" s="14">
        <f t="shared" si="15"/>
        <v>4.1398210290827748</v>
      </c>
      <c r="W102" s="14">
        <f t="shared" si="12"/>
        <v>-39</v>
      </c>
      <c r="X102" s="14">
        <f t="shared" si="13"/>
        <v>-0.55714285714285716</v>
      </c>
      <c r="Y102" s="14">
        <f t="shared" si="14"/>
        <v>61.06</v>
      </c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35"/>
  <sheetViews>
    <sheetView topLeftCell="A118" workbookViewId="0">
      <selection activeCell="B118" sqref="B1:B1048576"/>
    </sheetView>
  </sheetViews>
  <sheetFormatPr baseColWidth="10" defaultRowHeight="14.4" x14ac:dyDescent="0.3"/>
  <sheetData>
    <row r="1" spans="1:85" s="7" customFormat="1" ht="39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/>
    </row>
    <row r="2" spans="1:85" s="14" customFormat="1" x14ac:dyDescent="0.3">
      <c r="A2" s="8">
        <v>4</v>
      </c>
      <c r="B2" s="8">
        <v>69</v>
      </c>
      <c r="C2" s="8">
        <v>2</v>
      </c>
      <c r="D2" s="8">
        <v>0</v>
      </c>
      <c r="E2" s="10">
        <v>14.9</v>
      </c>
      <c r="F2" s="8">
        <v>0</v>
      </c>
      <c r="G2" s="8" t="s">
        <v>25</v>
      </c>
      <c r="H2" s="8">
        <v>0</v>
      </c>
      <c r="I2" s="8"/>
      <c r="J2" s="9">
        <v>0</v>
      </c>
      <c r="K2" s="9">
        <v>0</v>
      </c>
      <c r="L2" s="9">
        <v>0</v>
      </c>
      <c r="M2" s="9">
        <v>47.3</v>
      </c>
      <c r="N2" s="9">
        <v>101.6</v>
      </c>
      <c r="O2" s="11">
        <v>0</v>
      </c>
      <c r="P2" s="11">
        <v>0</v>
      </c>
      <c r="Q2" s="12" t="s">
        <v>26</v>
      </c>
      <c r="R2" s="9">
        <v>1</v>
      </c>
      <c r="S2" s="13" t="s">
        <v>27</v>
      </c>
      <c r="T2" s="14">
        <v>1</v>
      </c>
      <c r="U2" s="14">
        <f t="shared" ref="U2:U52" si="0">L2-K2</f>
        <v>0</v>
      </c>
      <c r="V2" s="14" t="e">
        <f>U2/K2</f>
        <v>#DIV/0!</v>
      </c>
      <c r="W2" s="14">
        <f t="shared" ref="W2:W53" si="1">P2-O2</f>
        <v>0</v>
      </c>
      <c r="X2" s="14" t="e">
        <f t="shared" ref="X2:X53" si="2">W2/O2</f>
        <v>#DIV/0!</v>
      </c>
      <c r="Y2" s="14">
        <f t="shared" ref="Y2:Y53" si="3">O2-K2</f>
        <v>0</v>
      </c>
    </row>
    <row r="3" spans="1:85" s="14" customFormat="1" x14ac:dyDescent="0.3">
      <c r="A3" s="8">
        <v>8</v>
      </c>
      <c r="B3" s="8">
        <v>67</v>
      </c>
      <c r="C3" s="8">
        <v>1</v>
      </c>
      <c r="D3" s="8">
        <v>0</v>
      </c>
      <c r="E3" s="10">
        <v>5.6</v>
      </c>
      <c r="F3" s="8">
        <v>2</v>
      </c>
      <c r="G3" s="8">
        <v>0</v>
      </c>
      <c r="H3" s="8">
        <v>1</v>
      </c>
      <c r="I3" s="8">
        <v>0</v>
      </c>
      <c r="J3" s="9">
        <v>0</v>
      </c>
      <c r="K3" s="9">
        <v>4.0000000000000001E-3</v>
      </c>
      <c r="L3" s="9">
        <v>0</v>
      </c>
      <c r="M3" s="9">
        <v>175.74</v>
      </c>
      <c r="N3" s="9">
        <v>172.35</v>
      </c>
      <c r="O3" s="11">
        <v>253.4</v>
      </c>
      <c r="P3" s="11">
        <v>227.8</v>
      </c>
      <c r="Q3" s="12" t="s">
        <v>28</v>
      </c>
      <c r="R3" s="9">
        <v>1</v>
      </c>
      <c r="S3" s="13" t="s">
        <v>29</v>
      </c>
      <c r="T3" s="14">
        <v>2</v>
      </c>
      <c r="U3" s="14">
        <f t="shared" si="0"/>
        <v>-4.0000000000000001E-3</v>
      </c>
      <c r="V3" s="14">
        <f t="shared" ref="V3:V52" si="4">U3/K3</f>
        <v>-1</v>
      </c>
      <c r="W3" s="14">
        <f t="shared" si="1"/>
        <v>-25.599999999999994</v>
      </c>
      <c r="X3" s="14">
        <f t="shared" si="2"/>
        <v>-0.10102604577742696</v>
      </c>
      <c r="Y3" s="14">
        <f t="shared" si="3"/>
        <v>253.39600000000002</v>
      </c>
    </row>
    <row r="4" spans="1:85" x14ac:dyDescent="0.3">
      <c r="A4" s="15">
        <v>9</v>
      </c>
      <c r="B4" s="15">
        <v>61</v>
      </c>
      <c r="C4" s="15">
        <v>1</v>
      </c>
      <c r="D4" s="15">
        <v>1</v>
      </c>
      <c r="E4" s="16">
        <v>1.9</v>
      </c>
      <c r="F4" s="15">
        <v>4</v>
      </c>
      <c r="G4" s="15">
        <v>0</v>
      </c>
      <c r="H4" s="15">
        <v>1</v>
      </c>
      <c r="I4" s="15">
        <v>1</v>
      </c>
      <c r="J4" s="17">
        <v>2</v>
      </c>
      <c r="K4" s="17">
        <v>0.72</v>
      </c>
      <c r="L4">
        <v>0.77</v>
      </c>
      <c r="M4" s="17">
        <v>49.4</v>
      </c>
      <c r="N4" s="17">
        <v>0</v>
      </c>
      <c r="O4" s="25">
        <v>42.2</v>
      </c>
      <c r="P4" s="25">
        <v>0</v>
      </c>
      <c r="Q4" s="12" t="s">
        <v>85</v>
      </c>
      <c r="R4" s="17">
        <v>1</v>
      </c>
      <c r="S4" s="18" t="s">
        <v>28</v>
      </c>
      <c r="T4" s="19">
        <v>1</v>
      </c>
      <c r="U4" s="14">
        <f t="shared" si="0"/>
        <v>5.0000000000000044E-2</v>
      </c>
      <c r="V4" s="14">
        <f t="shared" si="4"/>
        <v>6.9444444444444503E-2</v>
      </c>
      <c r="W4" s="14">
        <f t="shared" si="1"/>
        <v>-42.2</v>
      </c>
      <c r="X4" s="14">
        <f t="shared" si="2"/>
        <v>-1</v>
      </c>
      <c r="Y4" s="14">
        <f t="shared" si="3"/>
        <v>41.480000000000004</v>
      </c>
    </row>
    <row r="5" spans="1:85" x14ac:dyDescent="0.3">
      <c r="A5" s="15">
        <v>10</v>
      </c>
      <c r="B5" s="15">
        <v>71</v>
      </c>
      <c r="C5" s="15">
        <v>1</v>
      </c>
      <c r="D5" s="15">
        <v>0</v>
      </c>
      <c r="E5" s="16">
        <v>11.8</v>
      </c>
      <c r="F5" s="15">
        <v>6</v>
      </c>
      <c r="G5" s="15">
        <v>4</v>
      </c>
      <c r="H5" s="15">
        <v>1</v>
      </c>
      <c r="I5" s="15">
        <v>1</v>
      </c>
      <c r="J5" s="17">
        <v>3</v>
      </c>
      <c r="K5" s="17">
        <v>13.8</v>
      </c>
      <c r="L5">
        <v>23.12</v>
      </c>
      <c r="M5" s="17">
        <v>18.87</v>
      </c>
      <c r="N5" s="17">
        <v>28.38</v>
      </c>
      <c r="O5" s="15">
        <v>14</v>
      </c>
      <c r="P5" s="15">
        <v>7</v>
      </c>
      <c r="Q5" s="12" t="s">
        <v>28</v>
      </c>
      <c r="R5" s="17">
        <v>1</v>
      </c>
      <c r="S5" s="18" t="s">
        <v>30</v>
      </c>
      <c r="T5" s="19">
        <v>0</v>
      </c>
      <c r="U5" s="14">
        <f t="shared" si="0"/>
        <v>9.32</v>
      </c>
      <c r="V5" s="14">
        <f t="shared" si="4"/>
        <v>0.67536231884057973</v>
      </c>
      <c r="W5" s="14">
        <f t="shared" si="1"/>
        <v>-7</v>
      </c>
      <c r="X5" s="14">
        <f t="shared" si="2"/>
        <v>-0.5</v>
      </c>
      <c r="Y5" s="14">
        <f t="shared" si="3"/>
        <v>0.19999999999999929</v>
      </c>
    </row>
    <row r="6" spans="1:85" x14ac:dyDescent="0.3">
      <c r="A6" s="15">
        <v>11</v>
      </c>
      <c r="B6" s="15">
        <v>63</v>
      </c>
      <c r="C6" s="15">
        <v>2</v>
      </c>
      <c r="D6" s="15">
        <v>1</v>
      </c>
      <c r="E6" s="16">
        <v>0.9</v>
      </c>
      <c r="F6" s="15">
        <v>17</v>
      </c>
      <c r="G6" s="15">
        <v>3</v>
      </c>
      <c r="H6" s="15">
        <v>5</v>
      </c>
      <c r="I6" s="15">
        <v>5</v>
      </c>
      <c r="J6" s="17">
        <v>3</v>
      </c>
      <c r="K6" s="17">
        <v>21.47</v>
      </c>
      <c r="L6">
        <v>31.17</v>
      </c>
      <c r="M6" s="17">
        <v>409.62</v>
      </c>
      <c r="N6" s="17">
        <v>108.55</v>
      </c>
      <c r="O6" s="15">
        <v>105</v>
      </c>
      <c r="P6" s="15">
        <v>9</v>
      </c>
      <c r="Q6" s="20" t="s">
        <v>31</v>
      </c>
      <c r="R6" s="17">
        <v>1</v>
      </c>
      <c r="S6" s="18" t="s">
        <v>32</v>
      </c>
      <c r="T6" s="19">
        <v>2</v>
      </c>
      <c r="U6" s="14">
        <f t="shared" si="0"/>
        <v>9.7000000000000028</v>
      </c>
      <c r="V6" s="14">
        <f t="shared" si="4"/>
        <v>0.4517931998136937</v>
      </c>
      <c r="W6" s="14">
        <f t="shared" si="1"/>
        <v>-96</v>
      </c>
      <c r="X6" s="14">
        <f t="shared" si="2"/>
        <v>-0.91428571428571426</v>
      </c>
      <c r="Y6" s="14">
        <f t="shared" si="3"/>
        <v>83.53</v>
      </c>
    </row>
    <row r="7" spans="1:85" x14ac:dyDescent="0.3">
      <c r="A7" s="15">
        <v>12</v>
      </c>
      <c r="B7" s="15">
        <v>50</v>
      </c>
      <c r="C7" s="15">
        <v>1</v>
      </c>
      <c r="D7" s="15">
        <v>1</v>
      </c>
      <c r="E7" s="16">
        <v>0.7</v>
      </c>
      <c r="F7" s="15">
        <v>9</v>
      </c>
      <c r="G7" s="15" t="s">
        <v>25</v>
      </c>
      <c r="H7" s="15">
        <v>4</v>
      </c>
      <c r="I7" s="15"/>
      <c r="J7" s="17">
        <v>3</v>
      </c>
      <c r="K7" s="17">
        <v>18.55</v>
      </c>
      <c r="L7">
        <v>24.82</v>
      </c>
      <c r="M7" s="17">
        <v>503.84</v>
      </c>
      <c r="N7" s="17">
        <v>484.02</v>
      </c>
      <c r="O7" s="15">
        <v>195</v>
      </c>
      <c r="P7" s="15">
        <v>51</v>
      </c>
      <c r="Q7" s="12" t="s">
        <v>28</v>
      </c>
      <c r="R7" s="17">
        <v>1</v>
      </c>
      <c r="S7" s="18" t="s">
        <v>33</v>
      </c>
      <c r="T7" s="19">
        <v>2</v>
      </c>
      <c r="U7" s="14">
        <f t="shared" si="0"/>
        <v>6.27</v>
      </c>
      <c r="V7" s="14">
        <f t="shared" si="4"/>
        <v>0.33800539083557946</v>
      </c>
      <c r="W7" s="14">
        <f t="shared" si="1"/>
        <v>-144</v>
      </c>
      <c r="X7" s="14">
        <f t="shared" si="2"/>
        <v>-0.7384615384615385</v>
      </c>
      <c r="Y7" s="14">
        <f t="shared" si="3"/>
        <v>176.45</v>
      </c>
    </row>
    <row r="8" spans="1:85" x14ac:dyDescent="0.3">
      <c r="A8" s="15">
        <v>14</v>
      </c>
      <c r="B8" s="15">
        <v>82</v>
      </c>
      <c r="C8" s="15">
        <v>2</v>
      </c>
      <c r="D8" s="15">
        <v>0</v>
      </c>
      <c r="E8" s="16">
        <v>8.6</v>
      </c>
      <c r="F8" s="15">
        <v>11</v>
      </c>
      <c r="G8" s="15">
        <v>4</v>
      </c>
      <c r="H8" s="15">
        <v>4</v>
      </c>
      <c r="I8" s="15">
        <v>4</v>
      </c>
      <c r="J8" s="17">
        <v>4</v>
      </c>
      <c r="K8" s="17">
        <v>10.07</v>
      </c>
      <c r="L8">
        <v>28.17</v>
      </c>
      <c r="M8" s="17">
        <v>54.46</v>
      </c>
      <c r="N8" s="17">
        <v>18.100000000000001</v>
      </c>
      <c r="O8" s="15">
        <v>12</v>
      </c>
      <c r="P8" s="15">
        <v>4</v>
      </c>
      <c r="Q8" s="12" t="s">
        <v>28</v>
      </c>
      <c r="R8" s="17">
        <v>2</v>
      </c>
      <c r="S8" s="18" t="s">
        <v>34</v>
      </c>
      <c r="T8" s="19">
        <v>2</v>
      </c>
      <c r="U8" s="14">
        <f t="shared" si="0"/>
        <v>18.100000000000001</v>
      </c>
      <c r="V8" s="14">
        <f t="shared" si="4"/>
        <v>1.7974180734856009</v>
      </c>
      <c r="W8" s="14">
        <f t="shared" si="1"/>
        <v>-8</v>
      </c>
      <c r="X8" s="14">
        <f t="shared" si="2"/>
        <v>-0.66666666666666663</v>
      </c>
      <c r="Y8" s="14">
        <f t="shared" si="3"/>
        <v>1.9299999999999997</v>
      </c>
    </row>
    <row r="9" spans="1:85" x14ac:dyDescent="0.3">
      <c r="A9" s="15">
        <v>15</v>
      </c>
      <c r="B9" s="15">
        <v>86</v>
      </c>
      <c r="C9" s="15">
        <v>2</v>
      </c>
      <c r="D9" s="15">
        <v>0</v>
      </c>
      <c r="E9" s="16">
        <v>1.9</v>
      </c>
      <c r="F9" s="15">
        <v>14</v>
      </c>
      <c r="G9" s="15">
        <v>6</v>
      </c>
      <c r="H9" s="15">
        <v>5</v>
      </c>
      <c r="I9" s="15">
        <v>4</v>
      </c>
      <c r="J9" s="17">
        <v>4</v>
      </c>
      <c r="K9" s="17">
        <v>41.26</v>
      </c>
      <c r="L9">
        <v>46.2</v>
      </c>
      <c r="M9" s="17">
        <v>165.4</v>
      </c>
      <c r="N9" s="17">
        <v>30.73</v>
      </c>
      <c r="O9" s="21">
        <v>105.8</v>
      </c>
      <c r="P9" s="21">
        <v>4.7</v>
      </c>
      <c r="Q9" s="12" t="s">
        <v>35</v>
      </c>
      <c r="R9" s="17">
        <v>1</v>
      </c>
      <c r="S9" s="18" t="s">
        <v>35</v>
      </c>
      <c r="T9" s="19">
        <v>1</v>
      </c>
      <c r="U9" s="14">
        <f t="shared" si="0"/>
        <v>4.9400000000000048</v>
      </c>
      <c r="V9" s="14">
        <f t="shared" si="4"/>
        <v>0.11972855065438694</v>
      </c>
      <c r="W9" s="14">
        <f t="shared" si="1"/>
        <v>-101.1</v>
      </c>
      <c r="X9" s="14">
        <f t="shared" si="2"/>
        <v>-0.95557655954631382</v>
      </c>
      <c r="Y9" s="14">
        <f t="shared" si="3"/>
        <v>64.539999999999992</v>
      </c>
    </row>
    <row r="10" spans="1:85" x14ac:dyDescent="0.3">
      <c r="A10" s="15">
        <v>18</v>
      </c>
      <c r="B10" s="15">
        <v>71</v>
      </c>
      <c r="C10" s="15">
        <v>2</v>
      </c>
      <c r="D10" s="15">
        <v>0</v>
      </c>
      <c r="E10" s="16">
        <v>24</v>
      </c>
      <c r="F10" s="15">
        <v>4</v>
      </c>
      <c r="G10" s="15">
        <v>2</v>
      </c>
      <c r="H10" s="15">
        <v>2</v>
      </c>
      <c r="I10" s="15">
        <v>1</v>
      </c>
      <c r="J10" s="17">
        <v>9</v>
      </c>
      <c r="K10" s="17">
        <v>22.86</v>
      </c>
      <c r="L10">
        <v>34.39</v>
      </c>
      <c r="M10" s="17">
        <v>44.44</v>
      </c>
      <c r="N10" s="17">
        <v>35.799999999999997</v>
      </c>
      <c r="O10" s="25">
        <v>17.100000000000001</v>
      </c>
      <c r="P10" s="25">
        <v>0.7</v>
      </c>
      <c r="Q10" s="12" t="s">
        <v>85</v>
      </c>
      <c r="R10" s="17">
        <v>2</v>
      </c>
      <c r="S10" s="18" t="s">
        <v>87</v>
      </c>
      <c r="T10" s="19">
        <v>0</v>
      </c>
      <c r="U10" s="14">
        <f t="shared" si="0"/>
        <v>11.530000000000001</v>
      </c>
      <c r="V10" s="14">
        <f t="shared" si="4"/>
        <v>0.50437445319335095</v>
      </c>
      <c r="W10" s="14">
        <f t="shared" si="1"/>
        <v>-16.400000000000002</v>
      </c>
      <c r="X10" s="14">
        <f t="shared" si="2"/>
        <v>-0.95906432748538017</v>
      </c>
      <c r="Y10" s="14">
        <f t="shared" si="3"/>
        <v>-5.759999999999998</v>
      </c>
    </row>
    <row r="11" spans="1:85" x14ac:dyDescent="0.3">
      <c r="A11" s="15">
        <v>19</v>
      </c>
      <c r="B11" s="15">
        <v>87</v>
      </c>
      <c r="C11" s="15">
        <v>2</v>
      </c>
      <c r="D11" s="15">
        <v>1</v>
      </c>
      <c r="E11" s="16">
        <v>1.1000000000000001</v>
      </c>
      <c r="F11" s="15">
        <v>6</v>
      </c>
      <c r="G11" s="15">
        <v>17</v>
      </c>
      <c r="H11" s="15">
        <v>4</v>
      </c>
      <c r="I11" s="15">
        <v>5</v>
      </c>
      <c r="J11" s="49"/>
      <c r="K11" s="17">
        <v>2.48</v>
      </c>
      <c r="L11">
        <v>45.8</v>
      </c>
      <c r="M11" s="17">
        <v>78.8</v>
      </c>
      <c r="N11" s="17">
        <v>105.44</v>
      </c>
      <c r="O11" s="15">
        <v>36</v>
      </c>
      <c r="P11" s="15">
        <v>37</v>
      </c>
      <c r="Q11" s="12" t="s">
        <v>88</v>
      </c>
      <c r="R11" s="17">
        <v>1</v>
      </c>
      <c r="S11" s="18" t="s">
        <v>85</v>
      </c>
      <c r="T11" s="19">
        <v>2</v>
      </c>
      <c r="U11" s="14">
        <f t="shared" si="0"/>
        <v>43.32</v>
      </c>
      <c r="V11" s="14">
        <f t="shared" si="4"/>
        <v>17.467741935483872</v>
      </c>
      <c r="W11" s="14">
        <f t="shared" si="1"/>
        <v>1</v>
      </c>
      <c r="X11" s="14">
        <f t="shared" si="2"/>
        <v>2.7777777777777776E-2</v>
      </c>
      <c r="Y11" s="14">
        <f t="shared" si="3"/>
        <v>33.520000000000003</v>
      </c>
    </row>
    <row r="12" spans="1:85" x14ac:dyDescent="0.3">
      <c r="A12" s="22">
        <v>21</v>
      </c>
      <c r="B12" s="22">
        <v>91</v>
      </c>
      <c r="C12" s="22">
        <v>2</v>
      </c>
      <c r="D12" s="22">
        <v>0</v>
      </c>
      <c r="E12" s="22">
        <v>15.2</v>
      </c>
      <c r="F12" s="22">
        <v>10</v>
      </c>
      <c r="G12" s="22">
        <v>12</v>
      </c>
      <c r="H12" s="22">
        <v>4</v>
      </c>
      <c r="I12" s="22">
        <v>4</v>
      </c>
      <c r="J12" s="23"/>
      <c r="K12" s="12">
        <v>3.52</v>
      </c>
      <c r="L12">
        <v>2.84</v>
      </c>
      <c r="M12" s="12">
        <v>231.82</v>
      </c>
      <c r="N12" s="12">
        <v>104.21</v>
      </c>
      <c r="O12" s="22">
        <v>59</v>
      </c>
      <c r="P12" s="22">
        <v>54</v>
      </c>
      <c r="Q12" s="20" t="s">
        <v>36</v>
      </c>
      <c r="R12" s="12">
        <v>1</v>
      </c>
      <c r="S12" s="18" t="s">
        <v>37</v>
      </c>
      <c r="T12" s="19">
        <v>0</v>
      </c>
      <c r="U12" s="14">
        <f t="shared" si="0"/>
        <v>-0.68000000000000016</v>
      </c>
      <c r="V12" s="14">
        <f t="shared" si="4"/>
        <v>-0.19318181818181823</v>
      </c>
      <c r="W12" s="14">
        <f t="shared" si="1"/>
        <v>-5</v>
      </c>
      <c r="X12" s="14">
        <f t="shared" si="2"/>
        <v>-8.4745762711864403E-2</v>
      </c>
      <c r="Y12" s="14">
        <f t="shared" si="3"/>
        <v>55.48</v>
      </c>
    </row>
    <row r="13" spans="1:85" x14ac:dyDescent="0.3">
      <c r="A13" s="22">
        <v>22</v>
      </c>
      <c r="B13" s="22">
        <v>78</v>
      </c>
      <c r="C13" s="22">
        <v>1</v>
      </c>
      <c r="D13" s="22">
        <v>0</v>
      </c>
      <c r="E13" s="22">
        <v>21.8</v>
      </c>
      <c r="F13" s="22">
        <v>2</v>
      </c>
      <c r="G13" s="22">
        <v>1</v>
      </c>
      <c r="H13" s="22">
        <v>1</v>
      </c>
      <c r="I13" s="22">
        <v>1</v>
      </c>
      <c r="J13" s="23"/>
      <c r="K13" s="12">
        <v>6.16</v>
      </c>
      <c r="L13">
        <v>7.77</v>
      </c>
      <c r="M13" s="12">
        <v>98.68</v>
      </c>
      <c r="N13" s="12">
        <v>59.51</v>
      </c>
      <c r="O13" s="22">
        <v>32</v>
      </c>
      <c r="P13" s="22">
        <v>23</v>
      </c>
      <c r="Q13" s="12" t="s">
        <v>38</v>
      </c>
      <c r="R13" s="12">
        <v>1</v>
      </c>
      <c r="S13" s="18" t="s">
        <v>39</v>
      </c>
      <c r="T13" s="19">
        <v>0</v>
      </c>
      <c r="U13" s="14">
        <f t="shared" si="0"/>
        <v>1.6099999999999994</v>
      </c>
      <c r="V13" s="14">
        <f t="shared" si="4"/>
        <v>0.26136363636363624</v>
      </c>
      <c r="W13" s="14">
        <f t="shared" si="1"/>
        <v>-9</v>
      </c>
      <c r="X13" s="14">
        <f t="shared" si="2"/>
        <v>-0.28125</v>
      </c>
      <c r="Y13" s="14">
        <f t="shared" si="3"/>
        <v>25.84</v>
      </c>
    </row>
    <row r="14" spans="1:85" ht="13.8" customHeight="1" x14ac:dyDescent="0.3">
      <c r="A14" s="22">
        <v>25</v>
      </c>
      <c r="B14" s="22">
        <v>69</v>
      </c>
      <c r="C14" s="22">
        <v>2</v>
      </c>
      <c r="D14" s="22">
        <v>0</v>
      </c>
      <c r="E14" s="22">
        <v>5.0999999999999996</v>
      </c>
      <c r="F14" s="22">
        <v>10</v>
      </c>
      <c r="G14" s="22">
        <v>2</v>
      </c>
      <c r="H14" s="22">
        <v>4</v>
      </c>
      <c r="I14" s="22">
        <v>2</v>
      </c>
      <c r="J14" s="23"/>
      <c r="K14" s="12">
        <v>16.05</v>
      </c>
      <c r="L14">
        <v>20.12</v>
      </c>
      <c r="M14" s="12">
        <v>25.94</v>
      </c>
      <c r="N14" s="12">
        <v>22.32</v>
      </c>
      <c r="O14" s="25">
        <v>15.1</v>
      </c>
      <c r="P14" s="25">
        <v>9.4</v>
      </c>
      <c r="Q14" s="12" t="s">
        <v>71</v>
      </c>
      <c r="R14" s="12">
        <v>1</v>
      </c>
      <c r="S14" s="18" t="s">
        <v>28</v>
      </c>
      <c r="T14" s="19">
        <v>2</v>
      </c>
      <c r="U14" s="14">
        <f t="shared" si="0"/>
        <v>4.07</v>
      </c>
      <c r="V14" s="14">
        <f t="shared" si="4"/>
        <v>0.25358255451713396</v>
      </c>
      <c r="W14" s="14">
        <f t="shared" si="1"/>
        <v>-5.6999999999999993</v>
      </c>
      <c r="X14" s="14">
        <f t="shared" si="2"/>
        <v>-0.37748344370860926</v>
      </c>
      <c r="Y14" s="14">
        <f t="shared" si="3"/>
        <v>-0.95000000000000107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</row>
    <row r="15" spans="1:85" x14ac:dyDescent="0.3">
      <c r="A15" s="22">
        <v>27</v>
      </c>
      <c r="B15" s="22">
        <v>69</v>
      </c>
      <c r="C15" s="22">
        <v>1</v>
      </c>
      <c r="D15" s="22">
        <v>1</v>
      </c>
      <c r="E15" s="22">
        <v>1</v>
      </c>
      <c r="F15" s="22">
        <v>19</v>
      </c>
      <c r="G15" s="22">
        <v>17</v>
      </c>
      <c r="H15" s="22">
        <v>4</v>
      </c>
      <c r="I15" s="22">
        <v>5</v>
      </c>
      <c r="J15" s="12">
        <v>5</v>
      </c>
      <c r="K15" s="12">
        <v>22.36</v>
      </c>
      <c r="L15">
        <v>99.18</v>
      </c>
      <c r="M15" s="12">
        <v>202.09</v>
      </c>
      <c r="N15" s="12">
        <v>115.09</v>
      </c>
      <c r="O15" s="22">
        <v>53</v>
      </c>
      <c r="P15" s="22">
        <v>70</v>
      </c>
      <c r="Q15" s="12" t="s">
        <v>40</v>
      </c>
      <c r="R15" s="12">
        <v>1</v>
      </c>
      <c r="S15" s="18" t="s">
        <v>32</v>
      </c>
      <c r="T15" s="19">
        <v>0</v>
      </c>
      <c r="U15" s="14">
        <f t="shared" si="0"/>
        <v>76.820000000000007</v>
      </c>
      <c r="V15" s="14">
        <f t="shared" si="4"/>
        <v>3.4355992844364942</v>
      </c>
      <c r="W15" s="14">
        <f t="shared" si="1"/>
        <v>17</v>
      </c>
      <c r="X15" s="14">
        <f t="shared" si="2"/>
        <v>0.32075471698113206</v>
      </c>
      <c r="Y15" s="14">
        <f t="shared" si="3"/>
        <v>30.64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</row>
    <row r="16" spans="1:85" x14ac:dyDescent="0.3">
      <c r="A16" s="22">
        <v>31</v>
      </c>
      <c r="B16" s="22">
        <v>85</v>
      </c>
      <c r="C16" s="22">
        <v>2</v>
      </c>
      <c r="D16" s="22">
        <v>0</v>
      </c>
      <c r="E16" s="22">
        <v>23.1</v>
      </c>
      <c r="F16" s="22">
        <v>1</v>
      </c>
      <c r="G16" s="22" t="s">
        <v>25</v>
      </c>
      <c r="H16" s="22"/>
      <c r="I16" s="22"/>
      <c r="J16" s="12">
        <v>0</v>
      </c>
      <c r="K16" s="12">
        <v>5.91</v>
      </c>
      <c r="L16">
        <v>7.71</v>
      </c>
      <c r="M16" s="12">
        <v>14.48</v>
      </c>
      <c r="N16" s="12">
        <v>5.79</v>
      </c>
      <c r="O16" s="22">
        <v>0</v>
      </c>
      <c r="P16" s="22">
        <v>0</v>
      </c>
      <c r="Q16" s="12" t="s">
        <v>35</v>
      </c>
      <c r="R16" s="34">
        <v>1</v>
      </c>
      <c r="S16" s="18" t="s">
        <v>85</v>
      </c>
      <c r="T16" s="19">
        <v>2</v>
      </c>
      <c r="U16" s="14">
        <f t="shared" si="0"/>
        <v>1.7999999999999998</v>
      </c>
      <c r="V16" s="14">
        <f t="shared" si="4"/>
        <v>0.3045685279187817</v>
      </c>
      <c r="W16" s="14">
        <f t="shared" si="1"/>
        <v>0</v>
      </c>
      <c r="X16" s="14" t="e">
        <f t="shared" si="2"/>
        <v>#DIV/0!</v>
      </c>
      <c r="Y16" s="14">
        <f t="shared" si="3"/>
        <v>-5.91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</row>
    <row r="17" spans="1:85" s="24" customFormat="1" x14ac:dyDescent="0.3">
      <c r="A17" s="26">
        <v>32</v>
      </c>
      <c r="B17" s="26">
        <v>82</v>
      </c>
      <c r="C17" s="26">
        <v>2</v>
      </c>
      <c r="D17" s="26">
        <v>0</v>
      </c>
      <c r="E17" s="26">
        <v>15.2</v>
      </c>
      <c r="F17" s="26">
        <v>20</v>
      </c>
      <c r="G17" s="26">
        <v>15</v>
      </c>
      <c r="H17" s="26">
        <v>5</v>
      </c>
      <c r="I17" s="26">
        <v>5</v>
      </c>
      <c r="J17" s="36"/>
      <c r="K17" s="27">
        <v>90.85</v>
      </c>
      <c r="L17" s="24">
        <v>125.85</v>
      </c>
      <c r="M17" s="27">
        <v>256.12</v>
      </c>
      <c r="N17" s="27"/>
      <c r="O17" s="29">
        <v>134.19999999999999</v>
      </c>
      <c r="P17" s="29">
        <v>128.19999999999999</v>
      </c>
      <c r="Q17" s="12" t="s">
        <v>73</v>
      </c>
      <c r="R17" s="27">
        <v>1</v>
      </c>
      <c r="S17" s="30" t="s">
        <v>89</v>
      </c>
      <c r="T17" s="24">
        <v>0</v>
      </c>
      <c r="U17" s="14">
        <f t="shared" si="0"/>
        <v>35</v>
      </c>
      <c r="V17" s="14">
        <f t="shared" si="4"/>
        <v>0.38525041276829941</v>
      </c>
      <c r="W17" s="14">
        <f t="shared" si="1"/>
        <v>-6</v>
      </c>
      <c r="X17" s="14">
        <f t="shared" si="2"/>
        <v>-4.4709388971684055E-2</v>
      </c>
      <c r="Y17" s="14">
        <f t="shared" si="3"/>
        <v>43.349999999999994</v>
      </c>
    </row>
    <row r="18" spans="1:85" x14ac:dyDescent="0.3">
      <c r="A18" s="22">
        <v>36</v>
      </c>
      <c r="B18" s="22">
        <v>67</v>
      </c>
      <c r="C18" s="22">
        <v>1</v>
      </c>
      <c r="D18" s="22">
        <v>1</v>
      </c>
      <c r="E18" s="22">
        <v>1</v>
      </c>
      <c r="F18" s="22">
        <v>10</v>
      </c>
      <c r="G18" s="22">
        <v>1</v>
      </c>
      <c r="H18" s="22">
        <v>4</v>
      </c>
      <c r="I18" s="22">
        <v>1</v>
      </c>
      <c r="J18" s="12">
        <v>0</v>
      </c>
      <c r="K18" s="12">
        <v>6.96</v>
      </c>
      <c r="L18" s="14">
        <v>18.09</v>
      </c>
      <c r="M18" s="12">
        <v>219.25</v>
      </c>
      <c r="N18" s="12">
        <v>5.45</v>
      </c>
      <c r="O18" s="25">
        <v>2.2999999999999998</v>
      </c>
      <c r="P18" s="25">
        <v>2.8</v>
      </c>
      <c r="Q18" s="12" t="s">
        <v>41</v>
      </c>
      <c r="R18" s="12">
        <v>1</v>
      </c>
      <c r="S18" s="18" t="s">
        <v>42</v>
      </c>
      <c r="T18" s="19">
        <v>1</v>
      </c>
      <c r="U18" s="14">
        <f t="shared" si="0"/>
        <v>11.129999999999999</v>
      </c>
      <c r="V18" s="14">
        <f t="shared" si="4"/>
        <v>1.5991379310344827</v>
      </c>
      <c r="W18" s="14">
        <f t="shared" si="1"/>
        <v>0.5</v>
      </c>
      <c r="X18" s="14">
        <f t="shared" si="2"/>
        <v>0.21739130434782611</v>
      </c>
      <c r="Y18" s="14">
        <f t="shared" si="3"/>
        <v>-4.66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</row>
    <row r="19" spans="1:85" s="31" customFormat="1" x14ac:dyDescent="0.3">
      <c r="A19" s="26">
        <v>37</v>
      </c>
      <c r="B19" s="26">
        <v>88</v>
      </c>
      <c r="C19" s="26">
        <v>2</v>
      </c>
      <c r="D19" s="26">
        <v>0</v>
      </c>
      <c r="E19" s="26">
        <v>12.3</v>
      </c>
      <c r="F19" s="26">
        <v>14</v>
      </c>
      <c r="G19" s="26">
        <v>13</v>
      </c>
      <c r="H19" s="26">
        <v>4</v>
      </c>
      <c r="I19" s="26">
        <v>4</v>
      </c>
      <c r="J19" s="27">
        <v>4</v>
      </c>
      <c r="K19" s="27">
        <v>1.87</v>
      </c>
      <c r="L19" s="24">
        <v>2.75</v>
      </c>
      <c r="M19" s="27"/>
      <c r="N19" s="28" t="s">
        <v>43</v>
      </c>
      <c r="O19" s="29">
        <v>7.6</v>
      </c>
      <c r="P19" s="29">
        <v>13.1</v>
      </c>
      <c r="Q19" s="12" t="s">
        <v>44</v>
      </c>
      <c r="R19" s="28">
        <v>2</v>
      </c>
      <c r="S19" s="30" t="s">
        <v>45</v>
      </c>
      <c r="T19" s="24">
        <v>2</v>
      </c>
      <c r="U19" s="14">
        <f t="shared" si="0"/>
        <v>0.87999999999999989</v>
      </c>
      <c r="V19" s="14">
        <f t="shared" si="4"/>
        <v>0.47058823529411759</v>
      </c>
      <c r="W19" s="14">
        <f t="shared" si="1"/>
        <v>5.5</v>
      </c>
      <c r="X19" s="14">
        <f t="shared" si="2"/>
        <v>0.72368421052631582</v>
      </c>
      <c r="Y19" s="14">
        <f t="shared" si="3"/>
        <v>5.7299999999999995</v>
      </c>
      <c r="Z19" s="24"/>
      <c r="AA19" s="24"/>
      <c r="AB19" s="24"/>
      <c r="AC19" s="24"/>
      <c r="AD19" s="24"/>
      <c r="AE19" s="24"/>
    </row>
    <row r="20" spans="1:85" x14ac:dyDescent="0.3">
      <c r="A20" s="32">
        <v>39</v>
      </c>
      <c r="B20" s="32">
        <v>78</v>
      </c>
      <c r="C20" s="32">
        <v>2</v>
      </c>
      <c r="D20" s="32">
        <v>0</v>
      </c>
      <c r="E20" s="32">
        <v>13.3</v>
      </c>
      <c r="F20" s="32">
        <v>19</v>
      </c>
      <c r="G20" s="32" t="s">
        <v>25</v>
      </c>
      <c r="H20" s="32"/>
      <c r="I20" s="32"/>
      <c r="J20" s="23"/>
      <c r="K20" s="20">
        <v>126.52</v>
      </c>
      <c r="L20">
        <v>305.2</v>
      </c>
      <c r="M20" s="20">
        <v>190.49</v>
      </c>
      <c r="N20" s="20">
        <v>205.5</v>
      </c>
      <c r="O20" s="32">
        <v>154</v>
      </c>
      <c r="P20" s="32">
        <v>129</v>
      </c>
      <c r="Q20" s="12" t="s">
        <v>36</v>
      </c>
      <c r="R20" s="20">
        <v>1</v>
      </c>
      <c r="S20" s="33" t="s">
        <v>46</v>
      </c>
      <c r="T20" s="19">
        <v>0</v>
      </c>
      <c r="U20" s="14">
        <f t="shared" si="0"/>
        <v>178.68</v>
      </c>
      <c r="V20" s="14">
        <f t="shared" si="4"/>
        <v>1.4122668352829593</v>
      </c>
      <c r="W20" s="14">
        <f t="shared" si="1"/>
        <v>-25</v>
      </c>
      <c r="X20" s="14">
        <f t="shared" si="2"/>
        <v>-0.16233766233766234</v>
      </c>
      <c r="Y20" s="14">
        <f t="shared" si="3"/>
        <v>27.480000000000004</v>
      </c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</row>
    <row r="21" spans="1:85" x14ac:dyDescent="0.3">
      <c r="A21" s="22">
        <v>40</v>
      </c>
      <c r="B21" s="22">
        <v>82</v>
      </c>
      <c r="C21" s="22">
        <v>2</v>
      </c>
      <c r="D21" s="22">
        <v>1</v>
      </c>
      <c r="E21" s="22">
        <v>2.2000000000000002</v>
      </c>
      <c r="F21" s="22">
        <v>5</v>
      </c>
      <c r="G21" s="22">
        <v>1</v>
      </c>
      <c r="H21" s="22">
        <v>3</v>
      </c>
      <c r="I21" s="22">
        <v>1</v>
      </c>
      <c r="J21" s="12">
        <v>0</v>
      </c>
      <c r="K21" s="12">
        <v>0.46</v>
      </c>
      <c r="L21">
        <v>1.03</v>
      </c>
      <c r="M21" s="12">
        <v>60.14</v>
      </c>
      <c r="N21" s="12">
        <v>45.08</v>
      </c>
      <c r="O21" s="22">
        <v>38</v>
      </c>
      <c r="P21" s="22">
        <v>40</v>
      </c>
      <c r="Q21" s="12" t="s">
        <v>34</v>
      </c>
      <c r="R21" s="12">
        <v>1</v>
      </c>
      <c r="S21" s="18" t="s">
        <v>32</v>
      </c>
      <c r="T21" s="19">
        <v>1</v>
      </c>
      <c r="U21" s="14">
        <f t="shared" si="0"/>
        <v>0.57000000000000006</v>
      </c>
      <c r="V21" s="14">
        <f t="shared" si="4"/>
        <v>1.2391304347826089</v>
      </c>
      <c r="W21" s="14">
        <f t="shared" si="1"/>
        <v>2</v>
      </c>
      <c r="X21" s="14">
        <f t="shared" si="2"/>
        <v>5.2631578947368418E-2</v>
      </c>
      <c r="Y21" s="14">
        <f t="shared" si="3"/>
        <v>37.54</v>
      </c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</row>
    <row r="22" spans="1:85" x14ac:dyDescent="0.3">
      <c r="A22" s="22">
        <v>44</v>
      </c>
      <c r="B22" s="22">
        <v>69</v>
      </c>
      <c r="C22" s="22">
        <v>2</v>
      </c>
      <c r="D22" s="22">
        <v>1</v>
      </c>
      <c r="E22" s="22">
        <v>1.5</v>
      </c>
      <c r="F22" s="22">
        <v>24</v>
      </c>
      <c r="G22" s="22">
        <v>14</v>
      </c>
      <c r="H22" s="22">
        <v>4</v>
      </c>
      <c r="I22" s="22">
        <v>3</v>
      </c>
      <c r="J22" s="12">
        <v>3</v>
      </c>
      <c r="K22" s="34">
        <v>33.590000000000003</v>
      </c>
      <c r="L22">
        <v>68.62</v>
      </c>
      <c r="M22" s="34">
        <v>134.34</v>
      </c>
      <c r="N22" s="34">
        <v>93.37</v>
      </c>
      <c r="O22" s="25">
        <v>181.8</v>
      </c>
      <c r="P22" s="25">
        <v>35.5</v>
      </c>
      <c r="Q22" s="12" t="s">
        <v>38</v>
      </c>
      <c r="R22" s="34">
        <v>1</v>
      </c>
      <c r="S22" s="18" t="s">
        <v>47</v>
      </c>
      <c r="T22" s="19">
        <v>2</v>
      </c>
      <c r="U22" s="14">
        <f t="shared" si="0"/>
        <v>35.03</v>
      </c>
      <c r="V22" s="14">
        <f t="shared" si="4"/>
        <v>1.0428699017564751</v>
      </c>
      <c r="W22" s="14">
        <f t="shared" si="1"/>
        <v>-146.30000000000001</v>
      </c>
      <c r="X22" s="14">
        <f t="shared" si="2"/>
        <v>-0.80473047304730472</v>
      </c>
      <c r="Y22" s="14">
        <f t="shared" si="3"/>
        <v>148.21</v>
      </c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</row>
    <row r="23" spans="1:85" x14ac:dyDescent="0.3">
      <c r="A23" s="22">
        <v>48</v>
      </c>
      <c r="B23" s="22">
        <v>80</v>
      </c>
      <c r="C23" s="22">
        <v>2</v>
      </c>
      <c r="D23" s="22">
        <v>1</v>
      </c>
      <c r="E23" s="22">
        <v>3.1</v>
      </c>
      <c r="F23" s="22">
        <v>20</v>
      </c>
      <c r="G23" s="22">
        <v>13</v>
      </c>
      <c r="H23" s="22">
        <v>5</v>
      </c>
      <c r="I23" s="22">
        <v>4</v>
      </c>
      <c r="J23" s="12">
        <v>1</v>
      </c>
      <c r="K23" s="12">
        <v>1.06</v>
      </c>
      <c r="L23">
        <v>3.97</v>
      </c>
      <c r="M23" s="12">
        <v>77.209999999999994</v>
      </c>
      <c r="N23" s="12">
        <v>34.01</v>
      </c>
      <c r="O23" s="22">
        <v>45</v>
      </c>
      <c r="P23" s="22">
        <v>9</v>
      </c>
      <c r="Q23" s="12" t="s">
        <v>85</v>
      </c>
      <c r="R23" s="12">
        <v>1</v>
      </c>
      <c r="S23" s="18" t="s">
        <v>85</v>
      </c>
      <c r="T23" s="19">
        <v>1</v>
      </c>
      <c r="U23" s="14">
        <f t="shared" si="0"/>
        <v>2.91</v>
      </c>
      <c r="V23" s="14">
        <f t="shared" si="4"/>
        <v>2.7452830188679247</v>
      </c>
      <c r="W23" s="14">
        <f t="shared" si="1"/>
        <v>-36</v>
      </c>
      <c r="X23" s="14">
        <f t="shared" si="2"/>
        <v>-0.8</v>
      </c>
      <c r="Y23" s="14">
        <f t="shared" si="3"/>
        <v>43.94</v>
      </c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</row>
    <row r="24" spans="1:85" x14ac:dyDescent="0.3">
      <c r="A24" s="22">
        <v>49</v>
      </c>
      <c r="B24" s="22">
        <v>64</v>
      </c>
      <c r="C24" s="22">
        <v>2</v>
      </c>
      <c r="D24" s="22">
        <v>1</v>
      </c>
      <c r="E24" s="22">
        <v>1.3</v>
      </c>
      <c r="F24" s="22">
        <v>5</v>
      </c>
      <c r="G24" s="22">
        <v>0</v>
      </c>
      <c r="H24" s="22">
        <v>5</v>
      </c>
      <c r="I24" s="22">
        <v>9</v>
      </c>
      <c r="J24" s="12">
        <v>1</v>
      </c>
      <c r="K24" s="12">
        <v>5.39</v>
      </c>
      <c r="L24">
        <v>12.79</v>
      </c>
      <c r="M24" s="12">
        <v>244.08</v>
      </c>
      <c r="N24" s="12">
        <v>49.68</v>
      </c>
      <c r="O24" s="22">
        <v>86</v>
      </c>
      <c r="P24" s="22">
        <v>9</v>
      </c>
      <c r="Q24" s="12" t="s">
        <v>48</v>
      </c>
      <c r="R24" s="12">
        <v>1</v>
      </c>
      <c r="S24" s="18" t="s">
        <v>32</v>
      </c>
      <c r="T24" s="19">
        <v>1</v>
      </c>
      <c r="U24" s="14">
        <f t="shared" si="0"/>
        <v>7.3999999999999995</v>
      </c>
      <c r="V24" s="14">
        <f t="shared" si="4"/>
        <v>1.37291280148423</v>
      </c>
      <c r="W24" s="14">
        <f t="shared" si="1"/>
        <v>-77</v>
      </c>
      <c r="X24" s="14">
        <f t="shared" si="2"/>
        <v>-0.89534883720930236</v>
      </c>
      <c r="Y24" s="14">
        <f t="shared" si="3"/>
        <v>80.61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</row>
    <row r="25" spans="1:85" x14ac:dyDescent="0.3">
      <c r="A25" s="22">
        <v>52</v>
      </c>
      <c r="B25" s="22">
        <v>49</v>
      </c>
      <c r="C25" s="22">
        <v>1</v>
      </c>
      <c r="D25" s="22">
        <v>0</v>
      </c>
      <c r="E25" s="22">
        <v>5.9</v>
      </c>
      <c r="F25" s="22">
        <v>24</v>
      </c>
      <c r="G25" s="22">
        <v>16</v>
      </c>
      <c r="H25" s="22">
        <v>5</v>
      </c>
      <c r="I25" s="22">
        <v>4</v>
      </c>
      <c r="J25" s="12">
        <v>3</v>
      </c>
      <c r="K25" s="12">
        <v>19.02</v>
      </c>
      <c r="L25">
        <v>29.43</v>
      </c>
      <c r="M25" s="12">
        <v>200.11</v>
      </c>
      <c r="N25" s="34">
        <v>159.5</v>
      </c>
      <c r="O25" s="22">
        <v>12</v>
      </c>
      <c r="P25" s="22">
        <v>3</v>
      </c>
      <c r="Q25" s="12" t="s">
        <v>49</v>
      </c>
      <c r="R25" s="12">
        <v>1</v>
      </c>
      <c r="S25" s="18" t="s">
        <v>46</v>
      </c>
      <c r="T25" s="19">
        <v>2</v>
      </c>
      <c r="U25" s="14">
        <f t="shared" si="0"/>
        <v>10.41</v>
      </c>
      <c r="V25" s="14">
        <f t="shared" si="4"/>
        <v>0.54731861198738174</v>
      </c>
      <c r="W25" s="14">
        <f t="shared" si="1"/>
        <v>-9</v>
      </c>
      <c r="X25" s="14">
        <f t="shared" si="2"/>
        <v>-0.75</v>
      </c>
      <c r="Y25" s="14">
        <f t="shared" si="3"/>
        <v>-7.02</v>
      </c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</row>
    <row r="26" spans="1:85" x14ac:dyDescent="0.3">
      <c r="A26" s="32">
        <v>53</v>
      </c>
      <c r="B26" s="32">
        <v>92</v>
      </c>
      <c r="C26" s="32">
        <v>1</v>
      </c>
      <c r="D26" s="32">
        <v>0</v>
      </c>
      <c r="E26" s="32">
        <v>13.7</v>
      </c>
      <c r="F26" s="32">
        <v>6</v>
      </c>
      <c r="G26" s="32">
        <v>0</v>
      </c>
      <c r="H26" s="32">
        <v>1</v>
      </c>
      <c r="I26" s="32">
        <v>0</v>
      </c>
      <c r="J26" s="20">
        <v>6</v>
      </c>
      <c r="K26" s="20">
        <v>0.67</v>
      </c>
      <c r="L26">
        <v>0.68</v>
      </c>
      <c r="M26" s="20">
        <v>0</v>
      </c>
      <c r="N26" s="40">
        <v>0</v>
      </c>
      <c r="O26" s="32">
        <v>44</v>
      </c>
      <c r="P26" s="32">
        <v>1</v>
      </c>
      <c r="Q26" s="12" t="s">
        <v>85</v>
      </c>
      <c r="R26" s="20">
        <v>1</v>
      </c>
      <c r="S26" s="33" t="s">
        <v>85</v>
      </c>
      <c r="T26" s="19">
        <v>2</v>
      </c>
      <c r="U26" s="14">
        <f t="shared" si="0"/>
        <v>1.0000000000000009E-2</v>
      </c>
      <c r="V26" s="14">
        <f t="shared" si="4"/>
        <v>1.492537313432837E-2</v>
      </c>
      <c r="W26" s="14">
        <f t="shared" si="1"/>
        <v>-43</v>
      </c>
      <c r="X26" s="14">
        <f t="shared" si="2"/>
        <v>-0.97727272727272729</v>
      </c>
      <c r="Y26" s="14">
        <f t="shared" si="3"/>
        <v>43.33</v>
      </c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</row>
    <row r="27" spans="1:85" x14ac:dyDescent="0.3">
      <c r="A27" s="22">
        <v>54</v>
      </c>
      <c r="B27" s="22">
        <v>82</v>
      </c>
      <c r="C27" s="22">
        <v>1</v>
      </c>
      <c r="D27" s="22">
        <v>1</v>
      </c>
      <c r="E27" s="22">
        <v>1.3</v>
      </c>
      <c r="F27" s="22">
        <v>10</v>
      </c>
      <c r="G27" s="22">
        <v>8</v>
      </c>
      <c r="H27" s="22">
        <v>4</v>
      </c>
      <c r="I27" s="22">
        <v>4</v>
      </c>
      <c r="J27" s="12">
        <v>3</v>
      </c>
      <c r="K27" s="12">
        <v>0.61</v>
      </c>
      <c r="L27">
        <v>3.92</v>
      </c>
      <c r="M27" s="12">
        <v>47.52</v>
      </c>
      <c r="N27" s="34">
        <v>25.34</v>
      </c>
      <c r="O27" s="22">
        <v>7</v>
      </c>
      <c r="P27" s="22">
        <v>0</v>
      </c>
      <c r="Q27" s="12" t="s">
        <v>35</v>
      </c>
      <c r="R27" s="12">
        <v>2</v>
      </c>
      <c r="S27" s="18" t="s">
        <v>50</v>
      </c>
      <c r="T27" s="19">
        <v>2</v>
      </c>
      <c r="U27" s="14">
        <f t="shared" si="0"/>
        <v>3.31</v>
      </c>
      <c r="V27" s="14">
        <f t="shared" si="4"/>
        <v>5.4262295081967213</v>
      </c>
      <c r="W27" s="14">
        <f t="shared" si="1"/>
        <v>-7</v>
      </c>
      <c r="X27" s="14">
        <f t="shared" si="2"/>
        <v>-1</v>
      </c>
      <c r="Y27" s="14">
        <f t="shared" si="3"/>
        <v>6.39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</row>
    <row r="28" spans="1:85" s="14" customFormat="1" x14ac:dyDescent="0.3">
      <c r="A28" s="35">
        <v>55</v>
      </c>
      <c r="B28" s="35">
        <v>86</v>
      </c>
      <c r="C28" s="35">
        <v>2</v>
      </c>
      <c r="D28" s="35">
        <v>1</v>
      </c>
      <c r="E28" s="35">
        <v>1.8</v>
      </c>
      <c r="F28" s="35">
        <v>17</v>
      </c>
      <c r="G28" s="35">
        <v>17</v>
      </c>
      <c r="H28" s="35">
        <v>5</v>
      </c>
      <c r="I28" s="35">
        <v>5</v>
      </c>
      <c r="J28" s="36"/>
      <c r="K28" s="37">
        <v>30.42</v>
      </c>
      <c r="L28" s="14">
        <v>67.849999999999994</v>
      </c>
      <c r="M28" s="37" t="s">
        <v>51</v>
      </c>
      <c r="N28" s="38" t="s">
        <v>43</v>
      </c>
      <c r="O28" s="35">
        <v>68</v>
      </c>
      <c r="P28" s="35">
        <v>20</v>
      </c>
      <c r="Q28" s="12" t="s">
        <v>52</v>
      </c>
      <c r="R28" s="37">
        <v>1</v>
      </c>
      <c r="S28" s="39" t="s">
        <v>35</v>
      </c>
      <c r="T28" s="19">
        <v>0</v>
      </c>
      <c r="U28" s="14">
        <f t="shared" si="0"/>
        <v>37.429999999999993</v>
      </c>
      <c r="V28" s="14">
        <f t="shared" si="4"/>
        <v>1.2304404996712686</v>
      </c>
      <c r="W28" s="14">
        <f t="shared" si="1"/>
        <v>-48</v>
      </c>
      <c r="X28" s="14">
        <f t="shared" si="2"/>
        <v>-0.70588235294117652</v>
      </c>
      <c r="Y28" s="14">
        <f t="shared" si="3"/>
        <v>37.58</v>
      </c>
    </row>
    <row r="29" spans="1:85" x14ac:dyDescent="0.3">
      <c r="A29" s="22">
        <v>56</v>
      </c>
      <c r="B29" s="22">
        <v>71</v>
      </c>
      <c r="C29" s="22">
        <v>2</v>
      </c>
      <c r="D29" s="22">
        <v>1</v>
      </c>
      <c r="E29" s="22">
        <v>1.6</v>
      </c>
      <c r="F29" s="22">
        <v>10</v>
      </c>
      <c r="G29" s="22">
        <v>3</v>
      </c>
      <c r="H29" s="22">
        <v>4</v>
      </c>
      <c r="I29" s="22">
        <v>4</v>
      </c>
      <c r="J29" s="12">
        <v>5</v>
      </c>
      <c r="K29" s="12">
        <v>2.2999999999999998</v>
      </c>
      <c r="L29" s="14">
        <v>2.38</v>
      </c>
      <c r="M29" s="12">
        <v>117.59</v>
      </c>
      <c r="N29" s="34">
        <v>26.32</v>
      </c>
      <c r="O29" s="22">
        <v>4</v>
      </c>
      <c r="P29" s="22">
        <v>4</v>
      </c>
      <c r="Q29" s="12" t="s">
        <v>35</v>
      </c>
      <c r="R29" s="12">
        <v>1</v>
      </c>
      <c r="S29" s="18" t="s">
        <v>53</v>
      </c>
      <c r="T29" s="19">
        <v>1</v>
      </c>
      <c r="U29" s="14">
        <f t="shared" si="0"/>
        <v>8.0000000000000071E-2</v>
      </c>
      <c r="V29" s="14">
        <f t="shared" si="4"/>
        <v>3.4782608695652209E-2</v>
      </c>
      <c r="W29" s="14">
        <f t="shared" si="1"/>
        <v>0</v>
      </c>
      <c r="X29" s="14">
        <f t="shared" si="2"/>
        <v>0</v>
      </c>
      <c r="Y29" s="14">
        <f t="shared" si="3"/>
        <v>1.7000000000000002</v>
      </c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</row>
    <row r="30" spans="1:85" x14ac:dyDescent="0.3">
      <c r="A30" s="22">
        <v>57</v>
      </c>
      <c r="B30" s="22">
        <v>84</v>
      </c>
      <c r="C30" s="22">
        <v>1</v>
      </c>
      <c r="D30" s="22">
        <v>0</v>
      </c>
      <c r="E30" s="22">
        <v>8.8000000000000007</v>
      </c>
      <c r="F30" s="22">
        <v>12</v>
      </c>
      <c r="G30" s="22">
        <v>4</v>
      </c>
      <c r="H30" s="22">
        <v>4</v>
      </c>
      <c r="I30" s="22">
        <v>3</v>
      </c>
      <c r="J30" s="12">
        <v>3</v>
      </c>
      <c r="K30" s="12">
        <v>0.83</v>
      </c>
      <c r="L30" s="20">
        <v>1.22</v>
      </c>
      <c r="M30" s="12"/>
      <c r="N30" s="34"/>
      <c r="O30" s="22">
        <v>1</v>
      </c>
      <c r="P30" s="22">
        <v>0</v>
      </c>
      <c r="Q30" s="12" t="s">
        <v>76</v>
      </c>
      <c r="R30" s="12">
        <v>2</v>
      </c>
      <c r="S30" s="18" t="s">
        <v>44</v>
      </c>
      <c r="T30" s="19">
        <v>2</v>
      </c>
      <c r="U30" s="14">
        <f t="shared" si="0"/>
        <v>0.39</v>
      </c>
      <c r="V30" s="14">
        <f t="shared" si="4"/>
        <v>0.46987951807228917</v>
      </c>
      <c r="W30" s="14">
        <f t="shared" si="1"/>
        <v>-1</v>
      </c>
      <c r="X30" s="14">
        <f t="shared" si="2"/>
        <v>-1</v>
      </c>
      <c r="Y30" s="14">
        <f t="shared" si="3"/>
        <v>0.17000000000000004</v>
      </c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</row>
    <row r="31" spans="1:85" x14ac:dyDescent="0.3">
      <c r="A31" s="22">
        <v>60</v>
      </c>
      <c r="B31" s="22">
        <v>57</v>
      </c>
      <c r="C31" s="22">
        <v>2</v>
      </c>
      <c r="D31" s="22">
        <v>1</v>
      </c>
      <c r="E31" s="22">
        <v>0.8</v>
      </c>
      <c r="F31" s="22">
        <v>13</v>
      </c>
      <c r="G31" s="22">
        <v>2</v>
      </c>
      <c r="H31" s="22">
        <v>5</v>
      </c>
      <c r="I31" s="22">
        <v>3</v>
      </c>
      <c r="J31" s="23"/>
      <c r="K31" s="12">
        <v>5.84</v>
      </c>
      <c r="L31">
        <v>12.59</v>
      </c>
      <c r="M31" s="12">
        <v>328.26</v>
      </c>
      <c r="N31" s="34">
        <v>4.3</v>
      </c>
      <c r="O31" s="22">
        <v>75</v>
      </c>
      <c r="P31" s="22">
        <v>2</v>
      </c>
      <c r="Q31" s="12" t="s">
        <v>54</v>
      </c>
      <c r="R31" s="12">
        <v>1</v>
      </c>
      <c r="S31" s="18" t="s">
        <v>35</v>
      </c>
      <c r="T31" s="19">
        <v>1</v>
      </c>
      <c r="U31" s="14">
        <f t="shared" si="0"/>
        <v>6.75</v>
      </c>
      <c r="V31" s="14">
        <f t="shared" si="4"/>
        <v>1.1558219178082192</v>
      </c>
      <c r="W31" s="14">
        <f t="shared" si="1"/>
        <v>-73</v>
      </c>
      <c r="X31" s="14">
        <f t="shared" si="2"/>
        <v>-0.97333333333333338</v>
      </c>
      <c r="Y31" s="14">
        <f t="shared" si="3"/>
        <v>69.16</v>
      </c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</row>
    <row r="32" spans="1:85" x14ac:dyDescent="0.3">
      <c r="A32" s="32">
        <v>61</v>
      </c>
      <c r="B32" s="32">
        <v>77</v>
      </c>
      <c r="C32" s="32">
        <v>1</v>
      </c>
      <c r="D32" s="32">
        <v>0</v>
      </c>
      <c r="E32" s="32">
        <v>14.5</v>
      </c>
      <c r="F32" s="32">
        <v>3</v>
      </c>
      <c r="G32" s="32">
        <v>9</v>
      </c>
      <c r="H32" s="32">
        <v>1</v>
      </c>
      <c r="I32" s="32">
        <v>4</v>
      </c>
      <c r="J32" s="20">
        <v>3</v>
      </c>
      <c r="K32" s="20">
        <v>13.43</v>
      </c>
      <c r="L32">
        <v>48.52</v>
      </c>
      <c r="M32" s="20">
        <v>60.44</v>
      </c>
      <c r="N32" s="40">
        <v>60.83</v>
      </c>
      <c r="O32" s="41">
        <v>29.8</v>
      </c>
      <c r="P32" s="41">
        <v>32.5</v>
      </c>
      <c r="Q32" s="12" t="s">
        <v>41</v>
      </c>
      <c r="R32" s="20">
        <v>2</v>
      </c>
      <c r="S32" s="33" t="s">
        <v>55</v>
      </c>
      <c r="T32" s="19">
        <v>0</v>
      </c>
      <c r="U32" s="14">
        <f t="shared" si="0"/>
        <v>35.090000000000003</v>
      </c>
      <c r="V32" s="14">
        <f t="shared" si="4"/>
        <v>2.6128071481757265</v>
      </c>
      <c r="W32" s="14">
        <f t="shared" si="1"/>
        <v>2.6999999999999993</v>
      </c>
      <c r="X32" s="14">
        <f t="shared" si="2"/>
        <v>9.0604026845637564E-2</v>
      </c>
      <c r="Y32" s="14">
        <f t="shared" si="3"/>
        <v>16.37</v>
      </c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</row>
    <row r="33" spans="1:85" x14ac:dyDescent="0.3">
      <c r="A33" s="22">
        <v>62</v>
      </c>
      <c r="B33" s="22">
        <v>51</v>
      </c>
      <c r="C33" s="22">
        <v>2</v>
      </c>
      <c r="D33" s="22">
        <v>1</v>
      </c>
      <c r="E33" s="22">
        <v>14.5</v>
      </c>
      <c r="F33" s="22">
        <v>15</v>
      </c>
      <c r="G33" s="22">
        <v>12</v>
      </c>
      <c r="H33" s="22">
        <v>5</v>
      </c>
      <c r="I33" s="22">
        <v>4</v>
      </c>
      <c r="J33" s="12">
        <v>4</v>
      </c>
      <c r="K33" s="12">
        <v>52.87</v>
      </c>
      <c r="L33">
        <v>114.23</v>
      </c>
      <c r="M33" s="12">
        <v>257.89999999999998</v>
      </c>
      <c r="N33" s="34">
        <v>220.48</v>
      </c>
      <c r="O33" s="12">
        <v>53</v>
      </c>
      <c r="P33" s="12">
        <v>14</v>
      </c>
      <c r="Q33" s="12" t="s">
        <v>56</v>
      </c>
      <c r="R33" s="12">
        <v>1</v>
      </c>
      <c r="S33" s="18" t="s">
        <v>57</v>
      </c>
      <c r="T33" s="19">
        <v>0</v>
      </c>
      <c r="U33" s="14">
        <f t="shared" si="0"/>
        <v>61.360000000000007</v>
      </c>
      <c r="V33" s="14">
        <f t="shared" si="4"/>
        <v>1.1605825609986762</v>
      </c>
      <c r="W33" s="14">
        <f t="shared" si="1"/>
        <v>-39</v>
      </c>
      <c r="X33" s="14">
        <f t="shared" si="2"/>
        <v>-0.73584905660377353</v>
      </c>
      <c r="Y33" s="14">
        <f t="shared" si="3"/>
        <v>0.13000000000000256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</row>
    <row r="34" spans="1:85" x14ac:dyDescent="0.3">
      <c r="A34" s="22">
        <v>63</v>
      </c>
      <c r="B34" s="22">
        <v>68</v>
      </c>
      <c r="C34" s="22">
        <v>1</v>
      </c>
      <c r="D34" s="22">
        <v>0</v>
      </c>
      <c r="E34" s="22">
        <v>14.5</v>
      </c>
      <c r="F34" s="22">
        <v>2</v>
      </c>
      <c r="G34" s="22" t="s">
        <v>25</v>
      </c>
      <c r="H34" s="22"/>
      <c r="I34" s="22"/>
      <c r="J34" s="12">
        <v>2</v>
      </c>
      <c r="K34" s="12">
        <v>1.44</v>
      </c>
      <c r="L34">
        <v>7.66</v>
      </c>
      <c r="M34" s="12">
        <v>14.7</v>
      </c>
      <c r="N34" s="34">
        <v>9.24</v>
      </c>
      <c r="O34" s="12">
        <v>1</v>
      </c>
      <c r="P34" s="12">
        <v>0</v>
      </c>
      <c r="Q34" s="12" t="s">
        <v>41</v>
      </c>
      <c r="R34" s="12">
        <v>1</v>
      </c>
      <c r="S34" s="18" t="s">
        <v>92</v>
      </c>
      <c r="T34" s="19">
        <v>2</v>
      </c>
      <c r="U34" s="14">
        <f t="shared" si="0"/>
        <v>6.2200000000000006</v>
      </c>
      <c r="V34" s="14">
        <f t="shared" si="4"/>
        <v>4.3194444444444446</v>
      </c>
      <c r="W34" s="14">
        <f t="shared" si="1"/>
        <v>-1</v>
      </c>
      <c r="X34" s="14">
        <f t="shared" si="2"/>
        <v>-1</v>
      </c>
      <c r="Y34" s="14">
        <f t="shared" si="3"/>
        <v>-0.43999999999999995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</row>
    <row r="35" spans="1:85" x14ac:dyDescent="0.3">
      <c r="A35" s="22">
        <v>65</v>
      </c>
      <c r="B35" s="22">
        <v>89</v>
      </c>
      <c r="C35" s="22">
        <v>2</v>
      </c>
      <c r="D35" s="22">
        <v>0</v>
      </c>
      <c r="E35" s="22">
        <v>10.1</v>
      </c>
      <c r="F35" s="22">
        <v>6</v>
      </c>
      <c r="G35" s="22">
        <v>6</v>
      </c>
      <c r="H35" s="22"/>
      <c r="I35" s="22"/>
      <c r="J35" s="12">
        <v>4</v>
      </c>
      <c r="K35" s="12">
        <v>0.45</v>
      </c>
      <c r="L35">
        <v>2.04</v>
      </c>
      <c r="M35" s="12">
        <v>12.26</v>
      </c>
      <c r="N35" s="34">
        <v>0.56999999999999995</v>
      </c>
      <c r="O35" s="12">
        <v>3</v>
      </c>
      <c r="P35" s="12">
        <v>0</v>
      </c>
      <c r="Q35" s="20" t="s">
        <v>44</v>
      </c>
      <c r="R35" s="12">
        <v>2</v>
      </c>
      <c r="S35" s="18" t="s">
        <v>58</v>
      </c>
      <c r="T35" s="19">
        <v>2</v>
      </c>
      <c r="U35" s="14">
        <f t="shared" si="0"/>
        <v>1.59</v>
      </c>
      <c r="V35" s="14">
        <f t="shared" si="4"/>
        <v>3.5333333333333332</v>
      </c>
      <c r="W35" s="14">
        <f t="shared" si="1"/>
        <v>-3</v>
      </c>
      <c r="X35" s="14">
        <f t="shared" si="2"/>
        <v>-1</v>
      </c>
      <c r="Y35" s="14">
        <f t="shared" si="3"/>
        <v>2.5499999999999998</v>
      </c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</row>
    <row r="36" spans="1:85" x14ac:dyDescent="0.3">
      <c r="A36" s="22">
        <v>66</v>
      </c>
      <c r="B36" s="22">
        <v>87</v>
      </c>
      <c r="C36" s="22">
        <v>2</v>
      </c>
      <c r="D36" s="22">
        <v>0</v>
      </c>
      <c r="E36" s="22">
        <v>9.5</v>
      </c>
      <c r="F36" s="22">
        <v>16</v>
      </c>
      <c r="G36" s="22">
        <v>16</v>
      </c>
      <c r="H36" s="22">
        <v>5</v>
      </c>
      <c r="I36" s="22">
        <v>5</v>
      </c>
      <c r="J36" s="23"/>
      <c r="K36" s="12">
        <v>46.81</v>
      </c>
      <c r="L36">
        <v>67.349999999999994</v>
      </c>
      <c r="M36" s="12">
        <v>62.17</v>
      </c>
      <c r="N36" s="34">
        <v>13.77</v>
      </c>
      <c r="O36" s="42">
        <v>37.299999999999997</v>
      </c>
      <c r="P36" s="42">
        <v>5.5</v>
      </c>
      <c r="Q36" s="12" t="s">
        <v>85</v>
      </c>
      <c r="R36" s="12">
        <v>1</v>
      </c>
      <c r="S36" s="18" t="s">
        <v>85</v>
      </c>
      <c r="T36" s="19">
        <v>2</v>
      </c>
      <c r="U36" s="14">
        <f t="shared" si="0"/>
        <v>20.539999999999992</v>
      </c>
      <c r="V36" s="14">
        <f t="shared" si="4"/>
        <v>0.43879512924588743</v>
      </c>
      <c r="W36" s="14">
        <f t="shared" si="1"/>
        <v>-31.799999999999997</v>
      </c>
      <c r="X36" s="14">
        <f t="shared" si="2"/>
        <v>-0.85254691689008044</v>
      </c>
      <c r="Y36" s="14">
        <f t="shared" si="3"/>
        <v>-9.5100000000000051</v>
      </c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</row>
    <row r="37" spans="1:85" s="24" customFormat="1" x14ac:dyDescent="0.3">
      <c r="A37" s="32">
        <v>69</v>
      </c>
      <c r="B37" s="32">
        <v>58</v>
      </c>
      <c r="C37" s="32">
        <v>1</v>
      </c>
      <c r="D37" s="32">
        <v>1</v>
      </c>
      <c r="E37" s="32">
        <v>1.5</v>
      </c>
      <c r="F37" s="32">
        <v>4</v>
      </c>
      <c r="G37" s="32">
        <v>0</v>
      </c>
      <c r="H37" s="32">
        <v>2</v>
      </c>
      <c r="I37" s="32">
        <v>0</v>
      </c>
      <c r="J37" s="20">
        <v>0</v>
      </c>
      <c r="K37" s="20">
        <v>0</v>
      </c>
      <c r="L37" s="20">
        <v>0</v>
      </c>
      <c r="M37" s="20">
        <v>0.16</v>
      </c>
      <c r="N37" s="40">
        <v>0</v>
      </c>
      <c r="O37" s="41">
        <v>15.4</v>
      </c>
      <c r="P37" s="41">
        <v>5.0999999999999996</v>
      </c>
      <c r="Q37" s="12" t="s">
        <v>28</v>
      </c>
      <c r="R37" s="20">
        <v>2</v>
      </c>
      <c r="S37" s="33" t="s">
        <v>45</v>
      </c>
      <c r="T37" s="24">
        <v>1</v>
      </c>
      <c r="U37" s="14">
        <f t="shared" si="0"/>
        <v>0</v>
      </c>
      <c r="V37" s="14" t="e">
        <f>U37/K37</f>
        <v>#DIV/0!</v>
      </c>
      <c r="W37" s="14">
        <f t="shared" si="1"/>
        <v>-10.3</v>
      </c>
      <c r="X37" s="14">
        <f t="shared" si="2"/>
        <v>-0.66883116883116889</v>
      </c>
      <c r="Y37" s="14">
        <f t="shared" si="3"/>
        <v>15.4</v>
      </c>
    </row>
    <row r="38" spans="1:85" x14ac:dyDescent="0.3">
      <c r="A38" s="22">
        <v>70</v>
      </c>
      <c r="B38" s="22">
        <v>76</v>
      </c>
      <c r="C38" s="22">
        <v>1</v>
      </c>
      <c r="D38" s="22">
        <v>1</v>
      </c>
      <c r="E38" s="22">
        <v>1.3</v>
      </c>
      <c r="F38" s="22">
        <v>15</v>
      </c>
      <c r="G38" s="22">
        <v>13</v>
      </c>
      <c r="H38" s="22">
        <v>4</v>
      </c>
      <c r="I38" s="22">
        <v>4</v>
      </c>
      <c r="J38" s="12">
        <v>4</v>
      </c>
      <c r="K38" s="12">
        <v>55.98</v>
      </c>
      <c r="L38">
        <v>159.49</v>
      </c>
      <c r="M38" s="12">
        <v>223.21</v>
      </c>
      <c r="N38" s="34">
        <v>217.9</v>
      </c>
      <c r="O38" s="12">
        <v>90</v>
      </c>
      <c r="P38" s="12">
        <v>78</v>
      </c>
      <c r="Q38" s="12" t="s">
        <v>32</v>
      </c>
      <c r="R38" s="12">
        <v>1</v>
      </c>
      <c r="S38" s="18" t="s">
        <v>56</v>
      </c>
      <c r="T38" s="19">
        <v>0</v>
      </c>
      <c r="U38" s="14">
        <f t="shared" si="0"/>
        <v>103.51000000000002</v>
      </c>
      <c r="V38" s="14">
        <f t="shared" si="4"/>
        <v>1.8490532332976068</v>
      </c>
      <c r="W38" s="14">
        <f t="shared" si="1"/>
        <v>-12</v>
      </c>
      <c r="X38" s="14">
        <f t="shared" si="2"/>
        <v>-0.13333333333333333</v>
      </c>
      <c r="Y38" s="14">
        <f t="shared" si="3"/>
        <v>34.020000000000003</v>
      </c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</row>
    <row r="39" spans="1:85" s="24" customFormat="1" x14ac:dyDescent="0.3">
      <c r="A39" s="26">
        <v>71</v>
      </c>
      <c r="B39" s="26">
        <v>90</v>
      </c>
      <c r="C39" s="26">
        <v>2</v>
      </c>
      <c r="D39" s="26">
        <v>1</v>
      </c>
      <c r="E39" s="26">
        <v>1.3</v>
      </c>
      <c r="F39" s="26">
        <v>12</v>
      </c>
      <c r="G39" s="26">
        <v>21</v>
      </c>
      <c r="H39" s="26">
        <v>5</v>
      </c>
      <c r="I39" s="26">
        <v>5</v>
      </c>
      <c r="J39" s="36"/>
      <c r="K39" s="27">
        <v>5.63</v>
      </c>
      <c r="L39" s="24">
        <v>55.06</v>
      </c>
      <c r="M39" s="28" t="s">
        <v>51</v>
      </c>
      <c r="N39" s="28" t="s">
        <v>43</v>
      </c>
      <c r="O39" s="26">
        <v>63</v>
      </c>
      <c r="P39" s="26">
        <v>7</v>
      </c>
      <c r="Q39" s="12" t="s">
        <v>38</v>
      </c>
      <c r="R39" s="27">
        <v>1</v>
      </c>
      <c r="S39" s="30" t="s">
        <v>32</v>
      </c>
      <c r="T39" s="24">
        <v>0</v>
      </c>
      <c r="U39" s="14">
        <f t="shared" si="0"/>
        <v>49.43</v>
      </c>
      <c r="V39" s="14">
        <f t="shared" si="4"/>
        <v>8.7797513321492016</v>
      </c>
      <c r="W39" s="14">
        <f t="shared" si="1"/>
        <v>-56</v>
      </c>
      <c r="X39" s="14">
        <f t="shared" si="2"/>
        <v>-0.88888888888888884</v>
      </c>
      <c r="Y39" s="14">
        <f t="shared" si="3"/>
        <v>57.37</v>
      </c>
    </row>
    <row r="40" spans="1:85" x14ac:dyDescent="0.3">
      <c r="A40" s="22">
        <v>73</v>
      </c>
      <c r="B40" s="22">
        <v>89</v>
      </c>
      <c r="C40" s="22">
        <v>2</v>
      </c>
      <c r="D40" s="22">
        <v>0</v>
      </c>
      <c r="E40" s="22">
        <v>1.5</v>
      </c>
      <c r="F40" s="22">
        <v>19</v>
      </c>
      <c r="G40" s="22">
        <v>16</v>
      </c>
      <c r="H40" s="22">
        <v>4</v>
      </c>
      <c r="I40" s="22">
        <v>4</v>
      </c>
      <c r="J40" s="23"/>
      <c r="K40" s="12">
        <v>10.029999999999999</v>
      </c>
      <c r="L40">
        <v>108.88</v>
      </c>
      <c r="M40" s="12">
        <v>167.56</v>
      </c>
      <c r="N40" s="34">
        <v>124.2</v>
      </c>
      <c r="O40" s="25">
        <v>127.9</v>
      </c>
      <c r="P40" s="25" t="s">
        <v>59</v>
      </c>
      <c r="Q40" s="12" t="s">
        <v>35</v>
      </c>
      <c r="R40" s="12">
        <v>1</v>
      </c>
      <c r="S40" s="30" t="s">
        <v>46</v>
      </c>
      <c r="T40" s="24">
        <v>2</v>
      </c>
      <c r="U40" s="14">
        <f t="shared" si="0"/>
        <v>98.85</v>
      </c>
      <c r="V40" s="14">
        <f t="shared" si="4"/>
        <v>9.8554336989032905</v>
      </c>
      <c r="W40" s="14">
        <v>-18.5</v>
      </c>
      <c r="X40" s="14">
        <f t="shared" si="2"/>
        <v>-0.14464425332290851</v>
      </c>
      <c r="Y40" s="14">
        <f t="shared" si="3"/>
        <v>117.87</v>
      </c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</row>
    <row r="41" spans="1:85" s="24" customFormat="1" x14ac:dyDescent="0.3">
      <c r="A41" s="26">
        <v>74</v>
      </c>
      <c r="B41" s="26">
        <v>91</v>
      </c>
      <c r="C41" s="26">
        <v>2</v>
      </c>
      <c r="D41" s="26">
        <v>1</v>
      </c>
      <c r="E41" s="26">
        <v>1.2</v>
      </c>
      <c r="F41" s="26">
        <v>18</v>
      </c>
      <c r="G41" s="26">
        <v>12</v>
      </c>
      <c r="H41" s="26">
        <v>5</v>
      </c>
      <c r="I41" s="26">
        <v>5</v>
      </c>
      <c r="J41" s="27">
        <v>6</v>
      </c>
      <c r="K41" s="27">
        <v>0.99</v>
      </c>
      <c r="L41" s="24">
        <v>29.76</v>
      </c>
      <c r="M41" s="28" t="s">
        <v>51</v>
      </c>
      <c r="N41" s="28" t="s">
        <v>43</v>
      </c>
      <c r="O41" s="26">
        <v>37</v>
      </c>
      <c r="P41" s="26">
        <v>0</v>
      </c>
      <c r="Q41" s="12" t="s">
        <v>36</v>
      </c>
      <c r="R41" s="27">
        <v>1</v>
      </c>
      <c r="S41" s="30" t="s">
        <v>46</v>
      </c>
      <c r="T41" s="24">
        <v>2</v>
      </c>
      <c r="U41" s="14">
        <f t="shared" si="0"/>
        <v>28.770000000000003</v>
      </c>
      <c r="V41" s="14">
        <f t="shared" si="4"/>
        <v>29.060606060606062</v>
      </c>
      <c r="W41" s="14">
        <f t="shared" si="1"/>
        <v>-37</v>
      </c>
      <c r="X41" s="14">
        <f t="shared" si="2"/>
        <v>-1</v>
      </c>
      <c r="Y41" s="14">
        <f t="shared" si="3"/>
        <v>36.01</v>
      </c>
    </row>
    <row r="42" spans="1:85" s="24" customFormat="1" x14ac:dyDescent="0.3">
      <c r="A42" s="26">
        <v>75</v>
      </c>
      <c r="B42" s="26">
        <v>36</v>
      </c>
      <c r="C42" s="26">
        <v>1</v>
      </c>
      <c r="D42" s="26">
        <v>1</v>
      </c>
      <c r="E42" s="26">
        <v>1.3</v>
      </c>
      <c r="F42" s="26">
        <v>16</v>
      </c>
      <c r="G42" s="26">
        <v>10</v>
      </c>
      <c r="H42" s="26">
        <v>5</v>
      </c>
      <c r="I42" s="26">
        <v>4</v>
      </c>
      <c r="J42" s="27">
        <v>1</v>
      </c>
      <c r="K42" s="27">
        <v>38.26</v>
      </c>
      <c r="L42" s="24">
        <v>105.5</v>
      </c>
      <c r="M42" s="27"/>
      <c r="N42" s="28" t="s">
        <v>43</v>
      </c>
      <c r="O42" s="29">
        <v>140.80000000000001</v>
      </c>
      <c r="P42" s="29">
        <v>11.6</v>
      </c>
      <c r="Q42" s="12" t="s">
        <v>41</v>
      </c>
      <c r="R42" s="27">
        <v>1</v>
      </c>
      <c r="S42" s="30" t="s">
        <v>32</v>
      </c>
      <c r="T42" s="24">
        <v>1</v>
      </c>
      <c r="U42" s="14">
        <f t="shared" si="0"/>
        <v>67.240000000000009</v>
      </c>
      <c r="V42" s="14">
        <f t="shared" si="4"/>
        <v>1.7574490329325669</v>
      </c>
      <c r="W42" s="14">
        <f t="shared" si="1"/>
        <v>-129.20000000000002</v>
      </c>
      <c r="X42" s="14">
        <f t="shared" si="2"/>
        <v>-0.91761363636363646</v>
      </c>
      <c r="Y42" s="14">
        <f t="shared" si="3"/>
        <v>102.54000000000002</v>
      </c>
    </row>
    <row r="43" spans="1:85" x14ac:dyDescent="0.3">
      <c r="A43" s="22">
        <v>77</v>
      </c>
      <c r="B43" s="22">
        <v>68</v>
      </c>
      <c r="C43" s="22">
        <v>1</v>
      </c>
      <c r="D43" s="22">
        <v>0</v>
      </c>
      <c r="E43" s="22">
        <v>2.8</v>
      </c>
      <c r="F43" s="22">
        <v>6</v>
      </c>
      <c r="G43" s="22">
        <v>4</v>
      </c>
      <c r="H43" s="22">
        <v>3</v>
      </c>
      <c r="I43" s="22">
        <v>3</v>
      </c>
      <c r="J43" s="12">
        <v>3</v>
      </c>
      <c r="K43" s="12">
        <v>34.94</v>
      </c>
      <c r="L43" s="24">
        <v>54.81</v>
      </c>
      <c r="M43" s="12">
        <v>154.37</v>
      </c>
      <c r="N43" s="34">
        <v>161.87</v>
      </c>
      <c r="O43" s="25">
        <v>170.5</v>
      </c>
      <c r="P43" s="25">
        <v>86.1</v>
      </c>
      <c r="Q43" s="12" t="s">
        <v>93</v>
      </c>
      <c r="R43" s="12">
        <v>1</v>
      </c>
      <c r="S43" s="18" t="s">
        <v>85</v>
      </c>
      <c r="T43" s="24">
        <v>1</v>
      </c>
      <c r="U43" s="14">
        <f t="shared" si="0"/>
        <v>19.870000000000005</v>
      </c>
      <c r="V43" s="14">
        <f t="shared" si="4"/>
        <v>0.56868918145392122</v>
      </c>
      <c r="W43" s="14">
        <f t="shared" si="1"/>
        <v>-84.4</v>
      </c>
      <c r="X43" s="14">
        <f t="shared" si="2"/>
        <v>-0.49501466275659828</v>
      </c>
      <c r="Y43" s="14">
        <f t="shared" si="3"/>
        <v>135.56</v>
      </c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</row>
    <row r="44" spans="1:85" x14ac:dyDescent="0.3">
      <c r="A44" s="22">
        <v>78</v>
      </c>
      <c r="B44" s="22">
        <v>74</v>
      </c>
      <c r="C44" s="22">
        <v>2</v>
      </c>
      <c r="D44" s="22">
        <v>0</v>
      </c>
      <c r="E44" s="22">
        <v>1</v>
      </c>
      <c r="F44" s="22">
        <v>2</v>
      </c>
      <c r="G44" s="22">
        <v>0</v>
      </c>
      <c r="H44" s="22">
        <v>2</v>
      </c>
      <c r="I44" s="22">
        <v>0</v>
      </c>
      <c r="J44" s="23"/>
      <c r="K44" s="12">
        <v>2.12</v>
      </c>
      <c r="L44" s="24">
        <v>1.53</v>
      </c>
      <c r="M44" s="12"/>
      <c r="N44" s="34" t="s">
        <v>51</v>
      </c>
      <c r="O44" s="22">
        <v>19</v>
      </c>
      <c r="P44" s="22">
        <v>12</v>
      </c>
      <c r="Q44" s="12" t="s">
        <v>93</v>
      </c>
      <c r="R44" s="12">
        <v>1</v>
      </c>
      <c r="S44" s="18" t="s">
        <v>28</v>
      </c>
      <c r="T44" s="24">
        <v>2</v>
      </c>
      <c r="U44" s="14">
        <f t="shared" si="0"/>
        <v>-0.59000000000000008</v>
      </c>
      <c r="V44" s="14">
        <f t="shared" si="4"/>
        <v>-0.27830188679245288</v>
      </c>
      <c r="W44" s="14">
        <f t="shared" si="1"/>
        <v>-7</v>
      </c>
      <c r="X44" s="14">
        <f t="shared" si="2"/>
        <v>-0.36842105263157893</v>
      </c>
      <c r="Y44" s="14">
        <f t="shared" si="3"/>
        <v>16.88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</row>
    <row r="45" spans="1:85" x14ac:dyDescent="0.3">
      <c r="A45" s="32">
        <v>80</v>
      </c>
      <c r="B45" s="32">
        <v>76</v>
      </c>
      <c r="C45" s="32">
        <v>1</v>
      </c>
      <c r="D45" s="32">
        <v>1</v>
      </c>
      <c r="E45" s="32">
        <v>1</v>
      </c>
      <c r="F45" s="32">
        <v>22</v>
      </c>
      <c r="G45" s="32">
        <v>19</v>
      </c>
      <c r="H45" s="32"/>
      <c r="I45" s="32"/>
      <c r="J45" s="20">
        <v>4</v>
      </c>
      <c r="K45" s="20">
        <v>19.48</v>
      </c>
      <c r="L45" s="24">
        <v>170.67</v>
      </c>
      <c r="M45" s="20">
        <v>200.52</v>
      </c>
      <c r="N45" s="40">
        <v>206.83</v>
      </c>
      <c r="O45" s="20">
        <v>97</v>
      </c>
      <c r="P45" s="20">
        <v>111</v>
      </c>
      <c r="Q45" s="12" t="s">
        <v>60</v>
      </c>
      <c r="R45" s="40">
        <v>1</v>
      </c>
      <c r="S45" s="18" t="s">
        <v>61</v>
      </c>
      <c r="T45" s="24">
        <v>2</v>
      </c>
      <c r="U45" s="14">
        <f t="shared" si="0"/>
        <v>151.19</v>
      </c>
      <c r="V45" s="14">
        <f t="shared" si="4"/>
        <v>7.7612936344969192</v>
      </c>
      <c r="W45" s="14">
        <f t="shared" si="1"/>
        <v>14</v>
      </c>
      <c r="X45" s="14">
        <f t="shared" si="2"/>
        <v>0.14432989690721648</v>
      </c>
      <c r="Y45" s="14">
        <f t="shared" si="3"/>
        <v>77.52</v>
      </c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</row>
    <row r="46" spans="1:85" x14ac:dyDescent="0.3">
      <c r="A46" s="22">
        <v>84</v>
      </c>
      <c r="B46" s="22">
        <v>86</v>
      </c>
      <c r="C46" s="22">
        <v>2</v>
      </c>
      <c r="D46" s="22">
        <v>1</v>
      </c>
      <c r="E46" s="22">
        <v>1.5</v>
      </c>
      <c r="F46" s="22">
        <v>12</v>
      </c>
      <c r="G46" s="22">
        <v>3</v>
      </c>
      <c r="H46" s="22">
        <v>4</v>
      </c>
      <c r="I46" s="22">
        <v>2</v>
      </c>
      <c r="J46" s="12">
        <v>4</v>
      </c>
      <c r="K46" s="12">
        <v>4.6900000000000004</v>
      </c>
      <c r="L46" s="24">
        <v>17.27</v>
      </c>
      <c r="M46" s="12">
        <v>84.12</v>
      </c>
      <c r="N46" s="34">
        <v>48.07</v>
      </c>
      <c r="O46" s="12">
        <v>24</v>
      </c>
      <c r="P46" s="12">
        <v>14</v>
      </c>
      <c r="Q46" s="12" t="s">
        <v>32</v>
      </c>
      <c r="R46" s="12">
        <v>1</v>
      </c>
      <c r="S46" s="18" t="s">
        <v>94</v>
      </c>
      <c r="T46" s="24">
        <v>2</v>
      </c>
      <c r="U46" s="14">
        <f t="shared" si="0"/>
        <v>12.579999999999998</v>
      </c>
      <c r="V46" s="14">
        <f t="shared" si="4"/>
        <v>2.6823027718550101</v>
      </c>
      <c r="W46" s="14">
        <f t="shared" si="1"/>
        <v>-10</v>
      </c>
      <c r="X46" s="14">
        <f t="shared" si="2"/>
        <v>-0.41666666666666669</v>
      </c>
      <c r="Y46" s="14">
        <f t="shared" si="3"/>
        <v>19.309999999999999</v>
      </c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</row>
    <row r="47" spans="1:85" x14ac:dyDescent="0.3">
      <c r="A47" s="22">
        <v>87</v>
      </c>
      <c r="B47" s="22">
        <v>79</v>
      </c>
      <c r="C47" s="22">
        <v>2</v>
      </c>
      <c r="D47" s="22">
        <v>0</v>
      </c>
      <c r="E47" s="22">
        <v>22.8</v>
      </c>
      <c r="F47" s="22">
        <v>8</v>
      </c>
      <c r="G47" s="22">
        <v>8</v>
      </c>
      <c r="H47" s="22">
        <v>4</v>
      </c>
      <c r="I47" s="22">
        <v>4</v>
      </c>
      <c r="J47" s="23"/>
      <c r="K47" s="12">
        <v>11.3</v>
      </c>
      <c r="L47" s="24">
        <v>19.260000000000002</v>
      </c>
      <c r="M47" s="12">
        <v>159.02000000000001</v>
      </c>
      <c r="N47" s="34">
        <v>190.44</v>
      </c>
      <c r="O47" s="12">
        <v>67</v>
      </c>
      <c r="P47" s="12">
        <v>16</v>
      </c>
      <c r="Q47" s="12" t="s">
        <v>34</v>
      </c>
      <c r="R47" s="12">
        <v>1</v>
      </c>
      <c r="S47" s="18" t="s">
        <v>56</v>
      </c>
      <c r="T47" s="24">
        <v>0</v>
      </c>
      <c r="U47" s="14">
        <f t="shared" si="0"/>
        <v>7.9600000000000009</v>
      </c>
      <c r="V47" s="14">
        <f t="shared" si="4"/>
        <v>0.70442477876106202</v>
      </c>
      <c r="W47" s="14">
        <f t="shared" si="1"/>
        <v>-51</v>
      </c>
      <c r="X47" s="14">
        <f t="shared" si="2"/>
        <v>-0.76119402985074625</v>
      </c>
      <c r="Y47" s="14">
        <f t="shared" si="3"/>
        <v>55.7</v>
      </c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</row>
    <row r="48" spans="1:85" x14ac:dyDescent="0.3">
      <c r="A48" s="22">
        <v>89</v>
      </c>
      <c r="B48" s="22">
        <v>73</v>
      </c>
      <c r="C48" s="22">
        <v>2</v>
      </c>
      <c r="D48" s="22">
        <v>0</v>
      </c>
      <c r="E48" s="22">
        <v>1.8</v>
      </c>
      <c r="F48" s="22">
        <v>1</v>
      </c>
      <c r="G48" s="22">
        <v>0</v>
      </c>
      <c r="H48" s="22">
        <v>2</v>
      </c>
      <c r="I48" s="22">
        <v>1</v>
      </c>
      <c r="J48" s="12">
        <v>0</v>
      </c>
      <c r="K48" s="12">
        <v>17.2</v>
      </c>
      <c r="L48" s="24">
        <v>17.59</v>
      </c>
      <c r="M48" s="12">
        <v>86.92</v>
      </c>
      <c r="N48" s="34">
        <v>50.43</v>
      </c>
      <c r="O48" s="12">
        <v>40</v>
      </c>
      <c r="P48" s="12">
        <v>0</v>
      </c>
      <c r="Q48" s="12" t="s">
        <v>95</v>
      </c>
      <c r="R48" s="12">
        <v>1</v>
      </c>
      <c r="S48" s="18" t="s">
        <v>85</v>
      </c>
      <c r="T48" s="24">
        <v>1</v>
      </c>
      <c r="U48" s="14">
        <f t="shared" si="0"/>
        <v>0.39000000000000057</v>
      </c>
      <c r="V48" s="14">
        <f t="shared" si="4"/>
        <v>2.2674418604651195E-2</v>
      </c>
      <c r="W48" s="14">
        <f t="shared" si="1"/>
        <v>-40</v>
      </c>
      <c r="X48" s="14">
        <f t="shared" si="2"/>
        <v>-1</v>
      </c>
      <c r="Y48" s="14">
        <f t="shared" si="3"/>
        <v>22.8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</row>
    <row r="49" spans="1:85" x14ac:dyDescent="0.3">
      <c r="A49" s="22">
        <v>94</v>
      </c>
      <c r="B49" s="22">
        <v>65</v>
      </c>
      <c r="C49" s="22">
        <v>1</v>
      </c>
      <c r="D49" s="22">
        <v>0</v>
      </c>
      <c r="E49" s="22">
        <v>11.2</v>
      </c>
      <c r="F49" s="22">
        <v>7</v>
      </c>
      <c r="G49" s="22">
        <v>13</v>
      </c>
      <c r="H49" s="22">
        <v>3</v>
      </c>
      <c r="I49" s="22">
        <v>4</v>
      </c>
      <c r="J49" s="12">
        <v>3</v>
      </c>
      <c r="K49" s="12">
        <v>3.42</v>
      </c>
      <c r="L49" s="31">
        <v>8.43</v>
      </c>
      <c r="M49" s="12">
        <v>221.73</v>
      </c>
      <c r="N49" s="12">
        <v>182.94</v>
      </c>
      <c r="O49" s="12">
        <v>109</v>
      </c>
      <c r="P49" s="12">
        <v>103</v>
      </c>
      <c r="Q49" s="12" t="s">
        <v>32</v>
      </c>
      <c r="R49" s="12">
        <v>1</v>
      </c>
      <c r="S49" s="18" t="s">
        <v>56</v>
      </c>
      <c r="T49" s="31">
        <v>0</v>
      </c>
      <c r="U49" s="14">
        <f t="shared" si="0"/>
        <v>5.01</v>
      </c>
      <c r="V49" s="14">
        <f t="shared" si="4"/>
        <v>1.4649122807017543</v>
      </c>
      <c r="W49" s="14">
        <f t="shared" si="1"/>
        <v>-6</v>
      </c>
      <c r="X49" s="14">
        <f t="shared" si="2"/>
        <v>-5.5045871559633031E-2</v>
      </c>
      <c r="Y49" s="14">
        <f t="shared" si="3"/>
        <v>105.58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</row>
    <row r="50" spans="1:85" x14ac:dyDescent="0.3">
      <c r="A50" s="22">
        <v>95</v>
      </c>
      <c r="B50" s="22">
        <v>67</v>
      </c>
      <c r="C50" s="22">
        <v>2</v>
      </c>
      <c r="D50" s="22">
        <v>0</v>
      </c>
      <c r="E50" s="22">
        <v>4.2</v>
      </c>
      <c r="F50" s="22">
        <v>2</v>
      </c>
      <c r="G50" s="22">
        <v>0</v>
      </c>
      <c r="H50" s="22">
        <v>1</v>
      </c>
      <c r="I50" s="22">
        <v>0</v>
      </c>
      <c r="J50" s="12">
        <v>5</v>
      </c>
      <c r="K50" s="12">
        <v>1.4</v>
      </c>
      <c r="L50" s="31">
        <v>7.88</v>
      </c>
      <c r="M50" s="12">
        <v>35.71</v>
      </c>
      <c r="N50" s="12">
        <v>9.9600000000000009</v>
      </c>
      <c r="O50" s="12">
        <v>117</v>
      </c>
      <c r="P50" s="12">
        <v>86</v>
      </c>
      <c r="Q50" s="12" t="s">
        <v>35</v>
      </c>
      <c r="R50" s="12">
        <v>1</v>
      </c>
      <c r="S50" s="18" t="s">
        <v>96</v>
      </c>
      <c r="T50" s="31">
        <v>0</v>
      </c>
      <c r="U50" s="14">
        <f t="shared" si="0"/>
        <v>6.48</v>
      </c>
      <c r="V50" s="14">
        <f t="shared" si="4"/>
        <v>4.628571428571429</v>
      </c>
      <c r="W50" s="14">
        <f t="shared" si="1"/>
        <v>-31</v>
      </c>
      <c r="X50" s="14">
        <f t="shared" si="2"/>
        <v>-0.26495726495726496</v>
      </c>
      <c r="Y50" s="14">
        <f t="shared" si="3"/>
        <v>115.6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</row>
    <row r="51" spans="1:85" x14ac:dyDescent="0.3">
      <c r="A51" s="22">
        <v>97</v>
      </c>
      <c r="B51" s="22">
        <v>72</v>
      </c>
      <c r="C51" s="22">
        <v>2</v>
      </c>
      <c r="D51" s="22">
        <v>1</v>
      </c>
      <c r="E51" s="22">
        <v>1.3</v>
      </c>
      <c r="F51" s="22">
        <v>20</v>
      </c>
      <c r="G51" s="22">
        <v>18</v>
      </c>
      <c r="H51" s="22">
        <v>4</v>
      </c>
      <c r="I51" s="22">
        <v>4</v>
      </c>
      <c r="J51" s="23"/>
      <c r="K51" s="12">
        <v>32.380000000000003</v>
      </c>
      <c r="L51" s="31">
        <v>149.97999999999999</v>
      </c>
      <c r="M51" s="12">
        <v>131.16999999999999</v>
      </c>
      <c r="N51" s="12">
        <v>155.30000000000001</v>
      </c>
      <c r="O51" s="42">
        <v>123.8</v>
      </c>
      <c r="P51" s="42">
        <v>41.4</v>
      </c>
      <c r="Q51" s="12" t="s">
        <v>62</v>
      </c>
      <c r="R51" s="12">
        <v>1</v>
      </c>
      <c r="S51" s="18" t="s">
        <v>63</v>
      </c>
      <c r="T51" s="31">
        <v>0</v>
      </c>
      <c r="U51" s="14">
        <f t="shared" si="0"/>
        <v>117.6</v>
      </c>
      <c r="V51" s="14">
        <f t="shared" si="4"/>
        <v>3.6318715256331062</v>
      </c>
      <c r="W51" s="14">
        <f t="shared" si="1"/>
        <v>-82.4</v>
      </c>
      <c r="X51" s="14">
        <f t="shared" si="2"/>
        <v>-0.66558966074313419</v>
      </c>
      <c r="Y51" s="14">
        <f t="shared" si="3"/>
        <v>91.419999999999987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</row>
    <row r="52" spans="1:85" x14ac:dyDescent="0.3">
      <c r="A52" s="22">
        <v>98</v>
      </c>
      <c r="B52" s="22">
        <v>66</v>
      </c>
      <c r="C52" s="22">
        <v>1</v>
      </c>
      <c r="D52" s="22">
        <v>1</v>
      </c>
      <c r="E52" s="22">
        <v>4.3</v>
      </c>
      <c r="F52" s="22">
        <v>14</v>
      </c>
      <c r="G52" s="22">
        <v>12</v>
      </c>
      <c r="H52" s="22">
        <v>4</v>
      </c>
      <c r="I52" s="22">
        <v>4</v>
      </c>
      <c r="J52" s="12">
        <v>4</v>
      </c>
      <c r="K52" s="12">
        <v>38.85</v>
      </c>
      <c r="L52" s="31">
        <v>157.16999999999999</v>
      </c>
      <c r="M52" s="12"/>
      <c r="N52" s="34" t="s">
        <v>51</v>
      </c>
      <c r="O52" s="25">
        <v>203.3</v>
      </c>
      <c r="P52" s="25">
        <v>52.6</v>
      </c>
      <c r="Q52" s="12" t="s">
        <v>64</v>
      </c>
      <c r="R52" s="12">
        <v>1</v>
      </c>
      <c r="S52" s="18" t="s">
        <v>56</v>
      </c>
      <c r="T52" s="31">
        <v>2</v>
      </c>
      <c r="U52" s="14">
        <f t="shared" si="0"/>
        <v>118.32</v>
      </c>
      <c r="V52" s="14">
        <f t="shared" si="4"/>
        <v>3.0455598455598452</v>
      </c>
      <c r="W52" s="14">
        <f t="shared" si="1"/>
        <v>-150.70000000000002</v>
      </c>
      <c r="X52" s="14">
        <f t="shared" si="2"/>
        <v>-0.74126906050172159</v>
      </c>
      <c r="Y52" s="14">
        <f t="shared" si="3"/>
        <v>164.45000000000002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</row>
    <row r="53" spans="1:85" x14ac:dyDescent="0.3">
      <c r="A53" s="22">
        <v>101</v>
      </c>
      <c r="B53" s="22">
        <v>75</v>
      </c>
      <c r="C53" s="22">
        <v>1</v>
      </c>
      <c r="D53" s="22">
        <v>1</v>
      </c>
      <c r="E53" s="22">
        <v>1.8</v>
      </c>
      <c r="F53" s="22">
        <v>14</v>
      </c>
      <c r="G53" s="22" t="s">
        <v>25</v>
      </c>
      <c r="H53" s="22">
        <v>4</v>
      </c>
      <c r="I53" s="22"/>
      <c r="J53" s="34">
        <v>6</v>
      </c>
      <c r="K53" s="12">
        <v>0.36</v>
      </c>
      <c r="L53" s="31">
        <v>41.98</v>
      </c>
      <c r="M53" s="12">
        <v>28.63</v>
      </c>
      <c r="N53" s="34">
        <v>16.079999999999998</v>
      </c>
      <c r="O53" s="42">
        <v>34.799999999999997</v>
      </c>
      <c r="P53" s="42">
        <v>11.9</v>
      </c>
      <c r="Q53" s="12" t="s">
        <v>33</v>
      </c>
      <c r="R53" s="12">
        <v>1</v>
      </c>
      <c r="S53" s="18" t="s">
        <v>53</v>
      </c>
      <c r="T53" s="31">
        <v>2</v>
      </c>
      <c r="U53" s="14">
        <f t="shared" ref="U53:U96" si="5">L53-K53</f>
        <v>41.62</v>
      </c>
      <c r="V53" s="14">
        <f t="shared" ref="V53:V96" si="6">U53/K53</f>
        <v>115.61111111111111</v>
      </c>
      <c r="W53" s="14">
        <f t="shared" si="1"/>
        <v>-22.9</v>
      </c>
      <c r="X53" s="14">
        <f t="shared" si="2"/>
        <v>-0.65804597701149425</v>
      </c>
      <c r="Y53" s="14">
        <f t="shared" si="3"/>
        <v>34.44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</row>
    <row r="54" spans="1:85" x14ac:dyDescent="0.3">
      <c r="A54" s="22">
        <v>102</v>
      </c>
      <c r="B54" s="22">
        <v>80</v>
      </c>
      <c r="C54" s="22">
        <v>1</v>
      </c>
      <c r="D54" s="22">
        <v>1</v>
      </c>
      <c r="E54" s="22">
        <v>1.6</v>
      </c>
      <c r="F54" s="22">
        <v>16</v>
      </c>
      <c r="G54" s="22">
        <v>15</v>
      </c>
      <c r="H54" s="22">
        <v>5</v>
      </c>
      <c r="I54" s="22">
        <v>4</v>
      </c>
      <c r="J54" s="43"/>
      <c r="K54" s="12">
        <v>0.48</v>
      </c>
      <c r="L54" s="31">
        <v>55.69</v>
      </c>
      <c r="M54" s="12">
        <v>78.84</v>
      </c>
      <c r="N54" s="34">
        <v>164.65</v>
      </c>
      <c r="O54" s="22">
        <v>3</v>
      </c>
      <c r="P54" s="22">
        <v>46</v>
      </c>
      <c r="Q54" s="12" t="s">
        <v>48</v>
      </c>
      <c r="R54" s="12">
        <v>1</v>
      </c>
      <c r="S54" s="18" t="s">
        <v>32</v>
      </c>
      <c r="T54" s="31">
        <v>2</v>
      </c>
      <c r="U54" s="14">
        <f t="shared" si="5"/>
        <v>55.21</v>
      </c>
      <c r="V54" s="14">
        <f t="shared" si="6"/>
        <v>115.02083333333334</v>
      </c>
      <c r="W54" s="14">
        <f t="shared" ref="W54:W97" si="7">P54-O54</f>
        <v>43</v>
      </c>
      <c r="X54" s="14">
        <f t="shared" ref="X54:X97" si="8">W54/O54</f>
        <v>14.333333333333334</v>
      </c>
      <c r="Y54" s="14">
        <f t="shared" ref="Y54:Y97" si="9">O54-K54</f>
        <v>2.52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</row>
    <row r="55" spans="1:85" x14ac:dyDescent="0.3">
      <c r="A55" s="22">
        <v>103</v>
      </c>
      <c r="B55" s="22">
        <v>77</v>
      </c>
      <c r="C55" s="22">
        <v>1</v>
      </c>
      <c r="D55" s="22">
        <v>1</v>
      </c>
      <c r="E55" s="22">
        <v>1.3</v>
      </c>
      <c r="F55" s="22">
        <v>6</v>
      </c>
      <c r="G55" s="22">
        <v>2</v>
      </c>
      <c r="H55" s="22">
        <v>3</v>
      </c>
      <c r="I55" s="22">
        <v>3</v>
      </c>
      <c r="J55" s="34">
        <v>2</v>
      </c>
      <c r="K55" s="12">
        <v>0.49</v>
      </c>
      <c r="L55" s="31">
        <v>3.42</v>
      </c>
      <c r="M55" s="12">
        <v>36.1</v>
      </c>
      <c r="N55" s="34">
        <v>60.8</v>
      </c>
      <c r="O55" s="22">
        <v>5</v>
      </c>
      <c r="P55" s="22">
        <v>7</v>
      </c>
      <c r="Q55" s="12" t="s">
        <v>32</v>
      </c>
      <c r="R55" s="12">
        <v>2</v>
      </c>
      <c r="S55" s="18" t="s">
        <v>86</v>
      </c>
      <c r="T55" s="31">
        <v>0</v>
      </c>
      <c r="U55" s="14">
        <f t="shared" si="5"/>
        <v>2.9299999999999997</v>
      </c>
      <c r="V55" s="14">
        <f t="shared" si="6"/>
        <v>5.9795918367346932</v>
      </c>
      <c r="W55" s="14">
        <f t="shared" si="7"/>
        <v>2</v>
      </c>
      <c r="X55" s="14">
        <f t="shared" si="8"/>
        <v>0.4</v>
      </c>
      <c r="Y55" s="14">
        <f t="shared" si="9"/>
        <v>4.51</v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</row>
    <row r="56" spans="1:85" x14ac:dyDescent="0.3">
      <c r="A56" s="22">
        <v>104</v>
      </c>
      <c r="B56" s="22">
        <v>78</v>
      </c>
      <c r="C56" s="22">
        <v>1</v>
      </c>
      <c r="D56" s="22">
        <v>1</v>
      </c>
      <c r="E56" s="22">
        <v>1.5</v>
      </c>
      <c r="F56" s="22">
        <v>11</v>
      </c>
      <c r="G56" s="22">
        <v>2</v>
      </c>
      <c r="H56" s="22">
        <v>4</v>
      </c>
      <c r="I56" s="22">
        <v>1</v>
      </c>
      <c r="J56" s="43"/>
      <c r="K56" s="12">
        <v>4.17</v>
      </c>
      <c r="L56" s="31">
        <v>6.49</v>
      </c>
      <c r="M56" s="12">
        <v>266.37</v>
      </c>
      <c r="N56" s="34">
        <v>144.68</v>
      </c>
      <c r="O56" s="22">
        <v>45</v>
      </c>
      <c r="P56" s="22">
        <v>0</v>
      </c>
      <c r="Q56" s="12" t="s">
        <v>65</v>
      </c>
      <c r="R56" s="34">
        <v>1</v>
      </c>
      <c r="S56" s="18" t="s">
        <v>66</v>
      </c>
      <c r="T56" s="31">
        <v>2</v>
      </c>
      <c r="U56" s="14">
        <f t="shared" si="5"/>
        <v>2.3200000000000003</v>
      </c>
      <c r="V56" s="14">
        <f t="shared" si="6"/>
        <v>0.55635491606714638</v>
      </c>
      <c r="W56" s="14">
        <f t="shared" si="7"/>
        <v>-45</v>
      </c>
      <c r="X56" s="14">
        <f t="shared" si="8"/>
        <v>-1</v>
      </c>
      <c r="Y56" s="14">
        <f t="shared" si="9"/>
        <v>40.83</v>
      </c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</row>
    <row r="57" spans="1:85" x14ac:dyDescent="0.3">
      <c r="A57" s="32">
        <v>105</v>
      </c>
      <c r="B57" s="32">
        <v>60</v>
      </c>
      <c r="C57" s="32">
        <v>2</v>
      </c>
      <c r="D57" s="32">
        <v>0</v>
      </c>
      <c r="E57" s="32">
        <v>12.1</v>
      </c>
      <c r="F57" s="32">
        <v>21</v>
      </c>
      <c r="G57" s="32" t="s">
        <v>67</v>
      </c>
      <c r="H57" s="32"/>
      <c r="I57" s="32">
        <v>6</v>
      </c>
      <c r="J57" s="40">
        <v>6</v>
      </c>
      <c r="K57" s="20">
        <v>59.6</v>
      </c>
      <c r="L57" s="31">
        <v>140.6</v>
      </c>
      <c r="M57" s="20">
        <v>360.33</v>
      </c>
      <c r="N57" s="40">
        <v>3.4</v>
      </c>
      <c r="O57" s="32">
        <v>116</v>
      </c>
      <c r="P57" s="32">
        <v>142</v>
      </c>
      <c r="Q57" s="12" t="s">
        <v>33</v>
      </c>
      <c r="R57" s="20">
        <v>1</v>
      </c>
      <c r="S57" s="33" t="s">
        <v>68</v>
      </c>
      <c r="T57" s="31">
        <v>0</v>
      </c>
      <c r="U57" s="14">
        <f t="shared" si="5"/>
        <v>81</v>
      </c>
      <c r="V57" s="14">
        <f t="shared" si="6"/>
        <v>1.3590604026845636</v>
      </c>
      <c r="W57" s="14">
        <f t="shared" si="7"/>
        <v>26</v>
      </c>
      <c r="X57" s="14">
        <f t="shared" si="8"/>
        <v>0.22413793103448276</v>
      </c>
      <c r="Y57" s="14">
        <f t="shared" si="9"/>
        <v>56.4</v>
      </c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</row>
    <row r="58" spans="1:85" x14ac:dyDescent="0.3">
      <c r="A58" s="22">
        <v>107</v>
      </c>
      <c r="B58" s="22">
        <v>80</v>
      </c>
      <c r="C58" s="22">
        <v>1</v>
      </c>
      <c r="D58" s="22">
        <v>0</v>
      </c>
      <c r="E58" s="22">
        <v>3.1</v>
      </c>
      <c r="F58" s="22">
        <v>13</v>
      </c>
      <c r="G58" s="22">
        <v>6</v>
      </c>
      <c r="H58" s="22">
        <v>5</v>
      </c>
      <c r="I58" s="22">
        <v>4</v>
      </c>
      <c r="J58" s="34">
        <v>0</v>
      </c>
      <c r="K58" s="12">
        <v>28.44</v>
      </c>
      <c r="L58" s="31">
        <v>37.479999999999997</v>
      </c>
      <c r="M58" s="12">
        <v>153.66999999999999</v>
      </c>
      <c r="N58" s="34">
        <v>95.24</v>
      </c>
      <c r="O58" s="22">
        <v>56</v>
      </c>
      <c r="P58" s="22">
        <v>10</v>
      </c>
      <c r="Q58" s="20" t="s">
        <v>50</v>
      </c>
      <c r="R58" s="12">
        <v>1</v>
      </c>
      <c r="S58" s="18" t="s">
        <v>85</v>
      </c>
      <c r="T58" s="31">
        <v>1</v>
      </c>
      <c r="U58" s="14">
        <f t="shared" si="5"/>
        <v>9.0399999999999956</v>
      </c>
      <c r="V58" s="14">
        <f t="shared" si="6"/>
        <v>0.31786216596343164</v>
      </c>
      <c r="W58" s="14">
        <f t="shared" si="7"/>
        <v>-46</v>
      </c>
      <c r="X58" s="14">
        <f t="shared" si="8"/>
        <v>-0.8214285714285714</v>
      </c>
      <c r="Y58" s="14">
        <f t="shared" si="9"/>
        <v>27.56</v>
      </c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</row>
    <row r="59" spans="1:85" x14ac:dyDescent="0.3">
      <c r="A59" s="22">
        <v>116</v>
      </c>
      <c r="B59" s="22">
        <v>59</v>
      </c>
      <c r="C59" s="22">
        <v>1</v>
      </c>
      <c r="D59" s="22">
        <v>0</v>
      </c>
      <c r="E59" s="22">
        <v>10.5</v>
      </c>
      <c r="F59" s="22">
        <v>13</v>
      </c>
      <c r="G59" s="22" t="s">
        <v>25</v>
      </c>
      <c r="H59" s="22"/>
      <c r="I59" s="22"/>
      <c r="J59" s="34">
        <v>3</v>
      </c>
      <c r="K59" s="12">
        <v>155.79</v>
      </c>
      <c r="L59" s="31">
        <v>215.18</v>
      </c>
      <c r="M59" s="12">
        <v>294.27</v>
      </c>
      <c r="N59" s="12">
        <v>151.43</v>
      </c>
      <c r="O59" s="22">
        <v>83</v>
      </c>
      <c r="P59" s="22">
        <v>88</v>
      </c>
      <c r="Q59" s="12" t="s">
        <v>32</v>
      </c>
      <c r="R59" s="34">
        <v>1</v>
      </c>
      <c r="S59" s="18" t="s">
        <v>26</v>
      </c>
      <c r="T59" s="31">
        <v>2</v>
      </c>
      <c r="U59" s="14">
        <f t="shared" si="5"/>
        <v>59.390000000000015</v>
      </c>
      <c r="V59" s="14">
        <f t="shared" si="6"/>
        <v>0.38121830669490991</v>
      </c>
      <c r="W59" s="14">
        <f t="shared" si="7"/>
        <v>5</v>
      </c>
      <c r="X59" s="14">
        <f t="shared" si="8"/>
        <v>6.0240963855421686E-2</v>
      </c>
      <c r="Y59" s="14">
        <f t="shared" si="9"/>
        <v>-72.789999999999992</v>
      </c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</row>
    <row r="60" spans="1:85" x14ac:dyDescent="0.3">
      <c r="A60" s="22">
        <v>117</v>
      </c>
      <c r="B60" s="22">
        <v>54</v>
      </c>
      <c r="C60" s="22">
        <v>1</v>
      </c>
      <c r="D60" s="22">
        <v>1</v>
      </c>
      <c r="E60" s="22">
        <v>1.3</v>
      </c>
      <c r="F60" s="22">
        <v>3</v>
      </c>
      <c r="G60" s="22">
        <v>0</v>
      </c>
      <c r="H60" s="22">
        <v>1</v>
      </c>
      <c r="I60" s="22">
        <v>0</v>
      </c>
      <c r="J60" s="34">
        <v>0</v>
      </c>
      <c r="K60" s="12">
        <v>0.32</v>
      </c>
      <c r="L60" s="31">
        <v>0.36</v>
      </c>
      <c r="M60" s="34" t="s">
        <v>51</v>
      </c>
      <c r="N60" s="34"/>
      <c r="O60" s="22">
        <v>21</v>
      </c>
      <c r="P60" s="22">
        <v>0</v>
      </c>
      <c r="Q60" s="12" t="s">
        <v>97</v>
      </c>
      <c r="R60" s="12">
        <v>1</v>
      </c>
      <c r="S60" s="18" t="s">
        <v>28</v>
      </c>
      <c r="T60" s="31">
        <v>2</v>
      </c>
      <c r="U60" s="14">
        <f t="shared" si="5"/>
        <v>3.999999999999998E-2</v>
      </c>
      <c r="V60" s="14">
        <f t="shared" si="6"/>
        <v>0.12499999999999993</v>
      </c>
      <c r="W60" s="14">
        <f t="shared" si="7"/>
        <v>-21</v>
      </c>
      <c r="X60" s="14">
        <f t="shared" si="8"/>
        <v>-1</v>
      </c>
      <c r="Y60" s="14">
        <f t="shared" si="9"/>
        <v>20.68</v>
      </c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</row>
    <row r="61" spans="1:85" x14ac:dyDescent="0.3">
      <c r="A61" s="22">
        <v>118</v>
      </c>
      <c r="B61" s="22">
        <v>76</v>
      </c>
      <c r="C61" s="22">
        <v>2</v>
      </c>
      <c r="D61" s="22">
        <v>0</v>
      </c>
      <c r="E61" s="22">
        <v>20.8</v>
      </c>
      <c r="F61" s="22">
        <v>7</v>
      </c>
      <c r="G61" s="22">
        <v>3</v>
      </c>
      <c r="H61" s="22">
        <v>4</v>
      </c>
      <c r="I61" s="22">
        <v>2</v>
      </c>
      <c r="J61" s="34">
        <v>3</v>
      </c>
      <c r="K61" s="12">
        <v>56.99</v>
      </c>
      <c r="L61" s="31">
        <v>66.61</v>
      </c>
      <c r="M61" s="12">
        <v>114.97</v>
      </c>
      <c r="N61" s="34">
        <v>56.22</v>
      </c>
      <c r="O61" s="22">
        <v>40</v>
      </c>
      <c r="P61" s="22">
        <v>28</v>
      </c>
      <c r="Q61" s="12" t="s">
        <v>85</v>
      </c>
      <c r="R61" s="34">
        <v>1</v>
      </c>
      <c r="S61" s="18" t="s">
        <v>85</v>
      </c>
      <c r="T61" s="31">
        <v>0</v>
      </c>
      <c r="U61" s="14">
        <f t="shared" si="5"/>
        <v>9.6199999999999974</v>
      </c>
      <c r="V61" s="14">
        <f t="shared" si="6"/>
        <v>0.16880154413054918</v>
      </c>
      <c r="W61" s="14">
        <f t="shared" si="7"/>
        <v>-12</v>
      </c>
      <c r="X61" s="14">
        <f t="shared" si="8"/>
        <v>-0.3</v>
      </c>
      <c r="Y61" s="14">
        <f t="shared" si="9"/>
        <v>-16.990000000000002</v>
      </c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</row>
    <row r="62" spans="1:85" x14ac:dyDescent="0.3">
      <c r="A62" s="22">
        <v>119</v>
      </c>
      <c r="B62" s="22">
        <v>86</v>
      </c>
      <c r="C62" s="22">
        <v>2</v>
      </c>
      <c r="D62" s="22">
        <v>1</v>
      </c>
      <c r="E62" s="22">
        <v>0.9</v>
      </c>
      <c r="F62" s="22">
        <v>5</v>
      </c>
      <c r="G62" s="22">
        <v>0</v>
      </c>
      <c r="H62" s="22">
        <v>3</v>
      </c>
      <c r="I62" s="22">
        <v>0</v>
      </c>
      <c r="J62" s="34">
        <v>0</v>
      </c>
      <c r="K62" s="12">
        <v>5.9</v>
      </c>
      <c r="L62" s="31">
        <v>4.5599999999999996</v>
      </c>
      <c r="M62" s="34" t="s">
        <v>51</v>
      </c>
      <c r="N62" s="34"/>
      <c r="O62" s="22">
        <v>6</v>
      </c>
      <c r="P62" s="22">
        <v>0</v>
      </c>
      <c r="Q62" s="12" t="s">
        <v>98</v>
      </c>
      <c r="R62" s="12">
        <v>1</v>
      </c>
      <c r="S62" s="18" t="s">
        <v>28</v>
      </c>
      <c r="T62" s="31">
        <v>0</v>
      </c>
      <c r="U62" s="14">
        <f t="shared" si="5"/>
        <v>-1.3400000000000007</v>
      </c>
      <c r="V62" s="14">
        <f t="shared" si="6"/>
        <v>-0.22711864406779672</v>
      </c>
      <c r="W62" s="14">
        <f t="shared" si="7"/>
        <v>-6</v>
      </c>
      <c r="X62" s="14">
        <f t="shared" si="8"/>
        <v>-1</v>
      </c>
      <c r="Y62" s="14">
        <f t="shared" si="9"/>
        <v>9.9999999999999645E-2</v>
      </c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</row>
    <row r="63" spans="1:85" x14ac:dyDescent="0.3">
      <c r="A63" s="22">
        <v>121</v>
      </c>
      <c r="B63" s="22">
        <v>52</v>
      </c>
      <c r="C63" s="22">
        <v>1</v>
      </c>
      <c r="D63" s="22">
        <v>0</v>
      </c>
      <c r="E63" s="22">
        <v>9.6</v>
      </c>
      <c r="F63" s="22">
        <v>4</v>
      </c>
      <c r="G63" s="22">
        <v>1</v>
      </c>
      <c r="H63" s="22">
        <v>3</v>
      </c>
      <c r="I63" s="22">
        <v>1</v>
      </c>
      <c r="J63" s="34">
        <v>1</v>
      </c>
      <c r="K63" s="12">
        <v>4.8</v>
      </c>
      <c r="L63" s="31">
        <v>7.83</v>
      </c>
      <c r="M63" s="12">
        <v>120.28</v>
      </c>
      <c r="N63" s="34">
        <v>39.270000000000003</v>
      </c>
      <c r="O63" s="12">
        <v>32</v>
      </c>
      <c r="P63" s="12">
        <v>5</v>
      </c>
      <c r="Q63" s="12" t="s">
        <v>49</v>
      </c>
      <c r="R63" s="12">
        <v>1</v>
      </c>
      <c r="S63" s="18" t="s">
        <v>28</v>
      </c>
      <c r="T63" s="31">
        <v>0</v>
      </c>
      <c r="U63" s="14">
        <f t="shared" si="5"/>
        <v>3.0300000000000002</v>
      </c>
      <c r="V63" s="14">
        <f t="shared" si="6"/>
        <v>0.63125000000000009</v>
      </c>
      <c r="W63" s="14">
        <f t="shared" si="7"/>
        <v>-27</v>
      </c>
      <c r="X63" s="14">
        <f t="shared" si="8"/>
        <v>-0.84375</v>
      </c>
      <c r="Y63" s="14">
        <f t="shared" si="9"/>
        <v>27.2</v>
      </c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</row>
    <row r="64" spans="1:85" x14ac:dyDescent="0.3">
      <c r="A64" s="22">
        <v>127</v>
      </c>
      <c r="B64" s="22">
        <v>74</v>
      </c>
      <c r="C64" s="22">
        <v>1</v>
      </c>
      <c r="D64" s="22">
        <v>0</v>
      </c>
      <c r="E64" s="22">
        <v>4.5999999999999996</v>
      </c>
      <c r="F64" s="22">
        <v>2</v>
      </c>
      <c r="G64" s="22">
        <v>1</v>
      </c>
      <c r="H64" s="22">
        <v>1</v>
      </c>
      <c r="I64" s="22">
        <v>1</v>
      </c>
      <c r="J64" s="34">
        <v>3</v>
      </c>
      <c r="K64" s="34">
        <v>0.28999999999999998</v>
      </c>
      <c r="L64" s="31">
        <v>4.1100000000000003</v>
      </c>
      <c r="M64" s="34" t="s">
        <v>51</v>
      </c>
      <c r="N64" s="34" t="s">
        <v>51</v>
      </c>
      <c r="O64" s="22">
        <v>11</v>
      </c>
      <c r="P64" s="22">
        <v>1</v>
      </c>
      <c r="Q64" s="12" t="s">
        <v>85</v>
      </c>
      <c r="R64" s="12">
        <v>2</v>
      </c>
      <c r="S64" s="18" t="s">
        <v>86</v>
      </c>
      <c r="T64" s="31">
        <v>1</v>
      </c>
      <c r="U64" s="14">
        <f t="shared" si="5"/>
        <v>3.8200000000000003</v>
      </c>
      <c r="V64" s="14">
        <f t="shared" si="6"/>
        <v>13.17241379310345</v>
      </c>
      <c r="W64" s="14">
        <f t="shared" si="7"/>
        <v>-10</v>
      </c>
      <c r="X64" s="14">
        <f t="shared" si="8"/>
        <v>-0.90909090909090906</v>
      </c>
      <c r="Y64" s="14">
        <f t="shared" si="9"/>
        <v>10.71</v>
      </c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</row>
    <row r="65" spans="1:85" x14ac:dyDescent="0.3">
      <c r="A65" s="22">
        <v>128</v>
      </c>
      <c r="B65" s="22">
        <v>48</v>
      </c>
      <c r="C65" s="22">
        <v>1</v>
      </c>
      <c r="D65" s="22">
        <v>0</v>
      </c>
      <c r="E65" s="22">
        <v>9.6999999999999993</v>
      </c>
      <c r="F65" s="22">
        <v>2</v>
      </c>
      <c r="G65" s="22">
        <v>0</v>
      </c>
      <c r="H65" s="22">
        <v>2</v>
      </c>
      <c r="I65" s="22">
        <v>1</v>
      </c>
      <c r="J65" s="34">
        <v>0</v>
      </c>
      <c r="K65" s="34">
        <v>0.37</v>
      </c>
      <c r="L65" s="31">
        <v>4.8600000000000003</v>
      </c>
      <c r="M65" s="34">
        <v>135.55000000000001</v>
      </c>
      <c r="N65" s="40">
        <v>59.05</v>
      </c>
      <c r="O65" s="22">
        <v>19</v>
      </c>
      <c r="P65" s="22">
        <v>12</v>
      </c>
      <c r="Q65" s="12" t="s">
        <v>38</v>
      </c>
      <c r="R65" s="12">
        <v>1</v>
      </c>
      <c r="S65" s="18" t="s">
        <v>28</v>
      </c>
      <c r="T65" s="31">
        <v>2</v>
      </c>
      <c r="U65" s="14">
        <f t="shared" si="5"/>
        <v>4.49</v>
      </c>
      <c r="V65" s="14">
        <f t="shared" si="6"/>
        <v>12.135135135135135</v>
      </c>
      <c r="W65" s="14">
        <f t="shared" si="7"/>
        <v>-7</v>
      </c>
      <c r="X65" s="14">
        <f t="shared" si="8"/>
        <v>-0.36842105263157893</v>
      </c>
      <c r="Y65" s="14">
        <f t="shared" si="9"/>
        <v>18.63</v>
      </c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</row>
    <row r="66" spans="1:85" x14ac:dyDescent="0.3">
      <c r="A66" s="22">
        <v>131</v>
      </c>
      <c r="B66" s="22">
        <v>80</v>
      </c>
      <c r="C66" s="22">
        <v>1</v>
      </c>
      <c r="D66" s="22">
        <v>0</v>
      </c>
      <c r="E66" s="22">
        <v>5.6</v>
      </c>
      <c r="F66" s="22">
        <v>16</v>
      </c>
      <c r="G66" s="22">
        <v>15</v>
      </c>
      <c r="H66" s="22">
        <v>4</v>
      </c>
      <c r="I66" s="22">
        <v>4</v>
      </c>
      <c r="J66" s="34">
        <v>4</v>
      </c>
      <c r="K66" s="34">
        <v>1.5</v>
      </c>
      <c r="L66" s="31">
        <v>5.07</v>
      </c>
      <c r="M66" s="34">
        <v>115.86</v>
      </c>
      <c r="N66" s="12">
        <v>157.1</v>
      </c>
      <c r="O66" s="12">
        <v>52</v>
      </c>
      <c r="P66" s="12">
        <v>48</v>
      </c>
      <c r="Q66" s="12" t="s">
        <v>56</v>
      </c>
      <c r="R66" s="12">
        <v>1</v>
      </c>
      <c r="S66" s="18" t="s">
        <v>35</v>
      </c>
      <c r="T66" s="31">
        <v>2</v>
      </c>
      <c r="U66" s="14">
        <f t="shared" si="5"/>
        <v>3.5700000000000003</v>
      </c>
      <c r="V66" s="14">
        <f t="shared" si="6"/>
        <v>2.3800000000000003</v>
      </c>
      <c r="W66" s="14">
        <f t="shared" si="7"/>
        <v>-4</v>
      </c>
      <c r="X66" s="14">
        <f t="shared" si="8"/>
        <v>-7.6923076923076927E-2</v>
      </c>
      <c r="Y66" s="14">
        <f t="shared" si="9"/>
        <v>50.5</v>
      </c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</row>
    <row r="67" spans="1:85" x14ac:dyDescent="0.3">
      <c r="A67" s="22">
        <v>133</v>
      </c>
      <c r="B67" s="22">
        <v>84</v>
      </c>
      <c r="C67" s="22">
        <v>2</v>
      </c>
      <c r="D67" s="22">
        <v>0</v>
      </c>
      <c r="E67" s="22">
        <v>19</v>
      </c>
      <c r="F67" s="22">
        <v>4</v>
      </c>
      <c r="G67" s="22">
        <v>0</v>
      </c>
      <c r="H67" s="22">
        <v>2</v>
      </c>
      <c r="I67" s="22">
        <v>1</v>
      </c>
      <c r="J67" s="34">
        <v>1</v>
      </c>
      <c r="K67" s="34">
        <v>0.24</v>
      </c>
      <c r="L67" s="31">
        <v>0.35</v>
      </c>
      <c r="M67" s="34">
        <v>0.48</v>
      </c>
      <c r="N67" s="20">
        <v>0.08</v>
      </c>
      <c r="O67" s="12">
        <v>0</v>
      </c>
      <c r="P67" s="12">
        <v>0</v>
      </c>
      <c r="Q67" s="12" t="s">
        <v>69</v>
      </c>
      <c r="R67" s="34">
        <v>1</v>
      </c>
      <c r="S67" s="18" t="s">
        <v>35</v>
      </c>
      <c r="T67" s="31">
        <v>2</v>
      </c>
      <c r="U67" s="14">
        <f t="shared" si="5"/>
        <v>0.10999999999999999</v>
      </c>
      <c r="V67" s="14">
        <f t="shared" si="6"/>
        <v>0.45833333333333331</v>
      </c>
      <c r="W67" s="14">
        <f t="shared" si="7"/>
        <v>0</v>
      </c>
      <c r="X67" s="14" t="e">
        <f t="shared" si="8"/>
        <v>#DIV/0!</v>
      </c>
      <c r="Y67" s="14">
        <f t="shared" si="9"/>
        <v>-0.24</v>
      </c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</row>
    <row r="68" spans="1:85" x14ac:dyDescent="0.3">
      <c r="A68" s="22">
        <v>135</v>
      </c>
      <c r="B68" s="22">
        <v>71</v>
      </c>
      <c r="C68" s="22">
        <v>1</v>
      </c>
      <c r="D68" s="22">
        <v>1</v>
      </c>
      <c r="E68" s="22">
        <v>2.6</v>
      </c>
      <c r="F68" s="22">
        <v>6</v>
      </c>
      <c r="G68" s="22">
        <v>4</v>
      </c>
      <c r="H68" s="22">
        <v>3</v>
      </c>
      <c r="I68" s="22">
        <v>2</v>
      </c>
      <c r="J68" s="34">
        <v>0</v>
      </c>
      <c r="K68" s="34">
        <v>0.67</v>
      </c>
      <c r="L68" s="31">
        <v>2.19</v>
      </c>
      <c r="M68" s="34"/>
      <c r="N68" s="34" t="s">
        <v>99</v>
      </c>
      <c r="O68" s="25">
        <v>49.1</v>
      </c>
      <c r="P68" s="25">
        <v>5</v>
      </c>
      <c r="Q68" s="12" t="s">
        <v>62</v>
      </c>
      <c r="R68" s="12">
        <v>1</v>
      </c>
      <c r="S68" s="18" t="s">
        <v>85</v>
      </c>
      <c r="T68" s="31">
        <v>2</v>
      </c>
      <c r="U68" s="14">
        <f t="shared" si="5"/>
        <v>1.52</v>
      </c>
      <c r="V68" s="14">
        <f t="shared" si="6"/>
        <v>2.2686567164179103</v>
      </c>
      <c r="W68" s="14">
        <f t="shared" si="7"/>
        <v>-44.1</v>
      </c>
      <c r="X68" s="14">
        <f t="shared" si="8"/>
        <v>-0.89816700610997968</v>
      </c>
      <c r="Y68" s="14">
        <f t="shared" si="9"/>
        <v>48.43</v>
      </c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</row>
    <row r="69" spans="1:85" x14ac:dyDescent="0.3">
      <c r="A69" s="22">
        <v>139</v>
      </c>
      <c r="B69" s="22">
        <v>85</v>
      </c>
      <c r="C69" s="22">
        <v>2</v>
      </c>
      <c r="D69" s="22">
        <v>0</v>
      </c>
      <c r="E69" s="22">
        <v>3.8</v>
      </c>
      <c r="F69" s="22">
        <v>14</v>
      </c>
      <c r="G69" s="22">
        <v>2</v>
      </c>
      <c r="H69" s="44">
        <v>4</v>
      </c>
      <c r="I69" s="44">
        <v>4</v>
      </c>
      <c r="J69" s="34">
        <v>3</v>
      </c>
      <c r="K69" s="34">
        <v>25.09</v>
      </c>
      <c r="L69" s="31">
        <v>37.94</v>
      </c>
      <c r="M69" s="34" t="s">
        <v>51</v>
      </c>
      <c r="N69" s="12"/>
      <c r="O69" s="25">
        <v>213.8</v>
      </c>
      <c r="P69" s="25">
        <v>36.9</v>
      </c>
      <c r="Q69" s="12" t="s">
        <v>32</v>
      </c>
      <c r="R69" s="12">
        <v>1</v>
      </c>
      <c r="S69" s="18" t="s">
        <v>32</v>
      </c>
      <c r="T69" s="31">
        <v>2</v>
      </c>
      <c r="U69" s="14">
        <f t="shared" si="5"/>
        <v>12.849999999999998</v>
      </c>
      <c r="V69" s="14">
        <f t="shared" si="6"/>
        <v>0.51215623754483852</v>
      </c>
      <c r="W69" s="14">
        <f t="shared" si="7"/>
        <v>-176.9</v>
      </c>
      <c r="X69" s="14">
        <f t="shared" si="8"/>
        <v>-0.82740879326473338</v>
      </c>
      <c r="Y69" s="14">
        <f t="shared" si="9"/>
        <v>188.71</v>
      </c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</row>
    <row r="70" spans="1:85" x14ac:dyDescent="0.3">
      <c r="A70" s="22">
        <v>143</v>
      </c>
      <c r="B70" s="22">
        <v>61</v>
      </c>
      <c r="C70" s="22">
        <v>2</v>
      </c>
      <c r="D70" s="22">
        <v>1</v>
      </c>
      <c r="E70" s="22">
        <v>3.2</v>
      </c>
      <c r="F70" s="22">
        <v>15</v>
      </c>
      <c r="G70" s="22">
        <v>10</v>
      </c>
      <c r="H70" s="22">
        <v>5</v>
      </c>
      <c r="I70" s="22">
        <v>4</v>
      </c>
      <c r="J70" s="34">
        <v>5</v>
      </c>
      <c r="K70" s="34">
        <v>0.49</v>
      </c>
      <c r="L70" s="31">
        <v>7.87</v>
      </c>
      <c r="M70" s="34" t="s">
        <v>51</v>
      </c>
      <c r="N70" s="34" t="s">
        <v>51</v>
      </c>
      <c r="O70" s="22">
        <v>57</v>
      </c>
      <c r="P70" s="22">
        <v>32</v>
      </c>
      <c r="Q70" s="12" t="s">
        <v>70</v>
      </c>
      <c r="R70" s="12">
        <v>1</v>
      </c>
      <c r="S70" s="18" t="s">
        <v>71</v>
      </c>
      <c r="T70" s="31">
        <v>0</v>
      </c>
      <c r="U70" s="14">
        <f t="shared" si="5"/>
        <v>7.38</v>
      </c>
      <c r="V70" s="14">
        <f t="shared" si="6"/>
        <v>15.061224489795919</v>
      </c>
      <c r="W70" s="14">
        <f t="shared" si="7"/>
        <v>-25</v>
      </c>
      <c r="X70" s="14">
        <f t="shared" si="8"/>
        <v>-0.43859649122807015</v>
      </c>
      <c r="Y70" s="14">
        <f t="shared" si="9"/>
        <v>56.51</v>
      </c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</row>
    <row r="71" spans="1:85" x14ac:dyDescent="0.3">
      <c r="A71" s="22">
        <v>146</v>
      </c>
      <c r="B71" s="22">
        <v>78</v>
      </c>
      <c r="C71" s="22">
        <v>1</v>
      </c>
      <c r="D71" s="22">
        <v>0</v>
      </c>
      <c r="E71" s="22">
        <v>18.899999999999999</v>
      </c>
      <c r="F71" s="22">
        <v>5</v>
      </c>
      <c r="G71" s="22">
        <v>0</v>
      </c>
      <c r="H71" s="22">
        <v>2</v>
      </c>
      <c r="I71" s="22">
        <v>2</v>
      </c>
      <c r="J71" s="43"/>
      <c r="K71" s="34">
        <v>11.64</v>
      </c>
      <c r="L71" s="31">
        <v>16.899999999999999</v>
      </c>
      <c r="M71" s="34"/>
      <c r="N71" s="34" t="s">
        <v>51</v>
      </c>
      <c r="O71" s="25">
        <v>8.1</v>
      </c>
      <c r="P71" s="25">
        <v>34.5</v>
      </c>
      <c r="Q71" s="12" t="s">
        <v>41</v>
      </c>
      <c r="R71" s="12">
        <v>1</v>
      </c>
      <c r="S71" s="18" t="s">
        <v>85</v>
      </c>
      <c r="T71" s="31">
        <v>2</v>
      </c>
      <c r="U71" s="14">
        <f t="shared" si="5"/>
        <v>5.259999999999998</v>
      </c>
      <c r="V71" s="14">
        <f t="shared" si="6"/>
        <v>0.45189003436426095</v>
      </c>
      <c r="W71" s="14">
        <f t="shared" si="7"/>
        <v>26.4</v>
      </c>
      <c r="X71" s="14">
        <f t="shared" si="8"/>
        <v>3.2592592592592591</v>
      </c>
      <c r="Y71" s="14">
        <f t="shared" si="9"/>
        <v>-3.5400000000000009</v>
      </c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</row>
    <row r="72" spans="1:85" x14ac:dyDescent="0.3">
      <c r="A72" s="22">
        <v>149</v>
      </c>
      <c r="B72" s="22">
        <v>51</v>
      </c>
      <c r="C72" s="22">
        <v>1</v>
      </c>
      <c r="D72" s="22">
        <v>1</v>
      </c>
      <c r="E72" s="22">
        <v>0.8</v>
      </c>
      <c r="F72" s="22">
        <v>12</v>
      </c>
      <c r="G72" s="22">
        <v>4</v>
      </c>
      <c r="H72" s="22" t="s">
        <v>25</v>
      </c>
      <c r="I72" s="22" t="s">
        <v>25</v>
      </c>
      <c r="J72" s="43"/>
      <c r="K72" s="34">
        <v>3.08</v>
      </c>
      <c r="L72" s="31">
        <v>8.64</v>
      </c>
      <c r="M72" s="34" t="s">
        <v>51</v>
      </c>
      <c r="N72" s="12"/>
      <c r="O72" s="22">
        <v>68</v>
      </c>
      <c r="P72" s="22">
        <v>27</v>
      </c>
      <c r="Q72" s="12" t="s">
        <v>72</v>
      </c>
      <c r="R72" s="12">
        <v>1</v>
      </c>
      <c r="S72" s="18" t="s">
        <v>35</v>
      </c>
      <c r="T72" s="45">
        <v>0</v>
      </c>
      <c r="U72" s="14">
        <f t="shared" si="5"/>
        <v>5.5600000000000005</v>
      </c>
      <c r="V72" s="14">
        <f t="shared" si="6"/>
        <v>1.8051948051948052</v>
      </c>
      <c r="W72" s="14">
        <f t="shared" si="7"/>
        <v>-41</v>
      </c>
      <c r="X72" s="14">
        <f t="shared" si="8"/>
        <v>-0.6029411764705882</v>
      </c>
      <c r="Y72" s="14">
        <f t="shared" si="9"/>
        <v>64.92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</row>
    <row r="73" spans="1:85" x14ac:dyDescent="0.3">
      <c r="A73" s="22">
        <v>150</v>
      </c>
      <c r="B73" s="22">
        <v>23</v>
      </c>
      <c r="C73" s="22">
        <v>1</v>
      </c>
      <c r="D73" s="22">
        <v>0</v>
      </c>
      <c r="E73" s="46">
        <v>7.8</v>
      </c>
      <c r="F73" s="22">
        <v>13</v>
      </c>
      <c r="G73" s="22">
        <v>3</v>
      </c>
      <c r="H73" s="22">
        <v>4</v>
      </c>
      <c r="I73" s="22">
        <v>2</v>
      </c>
      <c r="J73" s="34">
        <v>1</v>
      </c>
      <c r="K73" s="34">
        <v>54.6</v>
      </c>
      <c r="L73" s="31">
        <v>73.08</v>
      </c>
      <c r="M73" s="34">
        <v>328.99</v>
      </c>
      <c r="N73" s="12">
        <v>7</v>
      </c>
      <c r="O73" s="12">
        <v>111</v>
      </c>
      <c r="P73" s="12">
        <v>1</v>
      </c>
      <c r="Q73" s="12" t="s">
        <v>35</v>
      </c>
      <c r="R73" s="12">
        <v>1</v>
      </c>
      <c r="S73" s="18" t="s">
        <v>73</v>
      </c>
      <c r="T73" s="31">
        <v>1</v>
      </c>
      <c r="U73" s="14">
        <f t="shared" si="5"/>
        <v>18.479999999999997</v>
      </c>
      <c r="V73" s="14">
        <f t="shared" si="6"/>
        <v>0.33846153846153837</v>
      </c>
      <c r="W73" s="14">
        <f t="shared" si="7"/>
        <v>-110</v>
      </c>
      <c r="X73" s="14">
        <f t="shared" si="8"/>
        <v>-0.99099099099099097</v>
      </c>
      <c r="Y73" s="14">
        <f t="shared" si="9"/>
        <v>56.4</v>
      </c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</row>
    <row r="74" spans="1:85" x14ac:dyDescent="0.3">
      <c r="A74" s="22">
        <v>154</v>
      </c>
      <c r="B74" s="22">
        <v>52</v>
      </c>
      <c r="C74" s="22">
        <v>1</v>
      </c>
      <c r="D74" s="22">
        <v>0</v>
      </c>
      <c r="E74" s="22">
        <v>9.1999999999999993</v>
      </c>
      <c r="F74" s="22">
        <v>7</v>
      </c>
      <c r="G74" s="22">
        <v>11</v>
      </c>
      <c r="H74" s="22">
        <v>3</v>
      </c>
      <c r="I74" s="22">
        <v>4</v>
      </c>
      <c r="J74" s="34">
        <v>3</v>
      </c>
      <c r="K74" s="34">
        <v>68.22</v>
      </c>
      <c r="L74" s="31">
        <v>180.26</v>
      </c>
      <c r="M74" s="34" t="s">
        <v>51</v>
      </c>
      <c r="N74" s="12"/>
      <c r="O74" s="22">
        <v>93</v>
      </c>
      <c r="P74" s="22">
        <v>103</v>
      </c>
      <c r="Q74" s="12" t="s">
        <v>41</v>
      </c>
      <c r="R74" s="12">
        <v>1</v>
      </c>
      <c r="S74" s="18" t="s">
        <v>53</v>
      </c>
      <c r="T74" s="45">
        <v>0</v>
      </c>
      <c r="U74" s="14">
        <f t="shared" si="5"/>
        <v>112.03999999999999</v>
      </c>
      <c r="V74" s="14">
        <f t="shared" si="6"/>
        <v>1.6423336265024919</v>
      </c>
      <c r="W74" s="14">
        <f t="shared" si="7"/>
        <v>10</v>
      </c>
      <c r="X74" s="14">
        <f t="shared" si="8"/>
        <v>0.10752688172043011</v>
      </c>
      <c r="Y74" s="14">
        <f t="shared" si="9"/>
        <v>24.78</v>
      </c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</row>
    <row r="75" spans="1:85" x14ac:dyDescent="0.3">
      <c r="A75" s="22">
        <v>156</v>
      </c>
      <c r="B75" s="22">
        <v>80</v>
      </c>
      <c r="C75" s="22">
        <v>1</v>
      </c>
      <c r="D75" s="22">
        <v>0</v>
      </c>
      <c r="E75" s="22">
        <v>15.1</v>
      </c>
      <c r="F75" s="22">
        <v>4</v>
      </c>
      <c r="G75" s="22">
        <v>2</v>
      </c>
      <c r="H75" s="22">
        <v>2</v>
      </c>
      <c r="I75" s="22">
        <v>1</v>
      </c>
      <c r="J75" s="34">
        <v>0</v>
      </c>
      <c r="K75" s="34">
        <v>32.32</v>
      </c>
      <c r="L75" s="31">
        <v>40.61</v>
      </c>
      <c r="M75" s="34" t="s">
        <v>51</v>
      </c>
      <c r="N75" s="12"/>
      <c r="O75" s="25">
        <v>25.9</v>
      </c>
      <c r="P75" s="25">
        <v>18.2</v>
      </c>
      <c r="Q75" s="12" t="s">
        <v>85</v>
      </c>
      <c r="R75" s="12">
        <v>2</v>
      </c>
      <c r="S75" s="18" t="s">
        <v>44</v>
      </c>
      <c r="T75" s="31">
        <v>2</v>
      </c>
      <c r="U75" s="14">
        <f t="shared" si="5"/>
        <v>8.2899999999999991</v>
      </c>
      <c r="V75" s="14">
        <f t="shared" si="6"/>
        <v>0.25649752475247523</v>
      </c>
      <c r="W75" s="14">
        <f t="shared" si="7"/>
        <v>-7.6999999999999993</v>
      </c>
      <c r="X75" s="14">
        <f t="shared" si="8"/>
        <v>-0.29729729729729731</v>
      </c>
      <c r="Y75" s="14">
        <f t="shared" si="9"/>
        <v>-6.4200000000000017</v>
      </c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</row>
    <row r="76" spans="1:85" x14ac:dyDescent="0.3">
      <c r="A76" s="22">
        <v>160</v>
      </c>
      <c r="B76" s="22">
        <v>78</v>
      </c>
      <c r="C76" s="22">
        <v>2</v>
      </c>
      <c r="D76" s="22">
        <v>0</v>
      </c>
      <c r="E76" s="22">
        <v>0.8</v>
      </c>
      <c r="F76" s="22">
        <v>1</v>
      </c>
      <c r="G76" s="22">
        <v>0</v>
      </c>
      <c r="H76" s="22">
        <v>3</v>
      </c>
      <c r="I76" s="22">
        <v>3</v>
      </c>
      <c r="J76" s="34">
        <v>4</v>
      </c>
      <c r="K76" s="34">
        <v>0.09</v>
      </c>
      <c r="L76" s="31">
        <v>0.26</v>
      </c>
      <c r="M76" s="34" t="s">
        <v>51</v>
      </c>
      <c r="N76" s="12"/>
      <c r="O76" s="22">
        <v>5</v>
      </c>
      <c r="P76" s="22">
        <v>15</v>
      </c>
      <c r="Q76" s="12" t="s">
        <v>28</v>
      </c>
      <c r="R76" s="12">
        <v>2</v>
      </c>
      <c r="S76" s="18" t="s">
        <v>34</v>
      </c>
      <c r="T76" s="31">
        <v>0</v>
      </c>
      <c r="U76" s="14">
        <f t="shared" si="5"/>
        <v>0.17</v>
      </c>
      <c r="V76" s="14">
        <f t="shared" si="6"/>
        <v>1.8888888888888891</v>
      </c>
      <c r="W76" s="14">
        <f t="shared" si="7"/>
        <v>10</v>
      </c>
      <c r="X76" s="14">
        <f t="shared" si="8"/>
        <v>2</v>
      </c>
      <c r="Y76" s="14">
        <f t="shared" si="9"/>
        <v>4.91</v>
      </c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</row>
    <row r="77" spans="1:85" x14ac:dyDescent="0.3">
      <c r="A77" s="22">
        <v>161</v>
      </c>
      <c r="B77" s="22">
        <v>68</v>
      </c>
      <c r="C77" s="22">
        <v>1</v>
      </c>
      <c r="D77" s="22">
        <v>1</v>
      </c>
      <c r="E77" s="22">
        <v>1.9</v>
      </c>
      <c r="F77" s="22">
        <v>4</v>
      </c>
      <c r="G77" s="22">
        <v>3</v>
      </c>
      <c r="H77" s="22">
        <v>3</v>
      </c>
      <c r="I77" s="22">
        <v>3</v>
      </c>
      <c r="J77" s="34">
        <v>3</v>
      </c>
      <c r="K77" s="34">
        <v>19.05</v>
      </c>
      <c r="L77" s="31">
        <v>30.41</v>
      </c>
      <c r="M77" s="34">
        <v>208.85</v>
      </c>
      <c r="N77" s="12">
        <v>51.67</v>
      </c>
      <c r="O77" s="12">
        <v>10</v>
      </c>
      <c r="P77" s="12">
        <v>3</v>
      </c>
      <c r="Q77" s="12" t="s">
        <v>54</v>
      </c>
      <c r="R77" s="12">
        <v>1</v>
      </c>
      <c r="S77" s="18" t="s">
        <v>53</v>
      </c>
      <c r="T77" s="31">
        <v>0</v>
      </c>
      <c r="U77" s="14">
        <f t="shared" si="5"/>
        <v>11.36</v>
      </c>
      <c r="V77" s="14">
        <f t="shared" si="6"/>
        <v>0.59632545931758529</v>
      </c>
      <c r="W77" s="14">
        <f t="shared" si="7"/>
        <v>-7</v>
      </c>
      <c r="X77" s="14">
        <f t="shared" si="8"/>
        <v>-0.7</v>
      </c>
      <c r="Y77" s="14">
        <f t="shared" si="9"/>
        <v>-9.0500000000000007</v>
      </c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</row>
    <row r="78" spans="1:85" x14ac:dyDescent="0.3">
      <c r="A78" s="22">
        <v>164</v>
      </c>
      <c r="B78" s="22">
        <v>71</v>
      </c>
      <c r="C78" s="22">
        <v>2</v>
      </c>
      <c r="D78" s="22">
        <v>1</v>
      </c>
      <c r="E78" s="22">
        <v>2</v>
      </c>
      <c r="F78" s="22">
        <v>3</v>
      </c>
      <c r="G78" s="22">
        <v>0</v>
      </c>
      <c r="H78" s="22">
        <v>2</v>
      </c>
      <c r="I78" s="22">
        <v>0</v>
      </c>
      <c r="J78" s="34">
        <v>0</v>
      </c>
      <c r="K78" s="34">
        <v>1.26</v>
      </c>
      <c r="L78" s="31">
        <v>4.05</v>
      </c>
      <c r="M78" s="34" t="s">
        <v>51</v>
      </c>
      <c r="N78" s="12"/>
      <c r="O78" s="22">
        <v>37</v>
      </c>
      <c r="P78" s="22">
        <v>1</v>
      </c>
      <c r="Q78" s="12" t="s">
        <v>35</v>
      </c>
      <c r="R78" s="12">
        <v>1</v>
      </c>
      <c r="S78" s="18" t="s">
        <v>85</v>
      </c>
      <c r="T78" s="31">
        <v>1</v>
      </c>
      <c r="U78" s="14">
        <f t="shared" si="5"/>
        <v>2.79</v>
      </c>
      <c r="V78" s="14">
        <f t="shared" si="6"/>
        <v>2.2142857142857144</v>
      </c>
      <c r="W78" s="14">
        <f t="shared" si="7"/>
        <v>-36</v>
      </c>
      <c r="X78" s="14">
        <f t="shared" si="8"/>
        <v>-0.97297297297297303</v>
      </c>
      <c r="Y78" s="14">
        <f t="shared" si="9"/>
        <v>35.74</v>
      </c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</row>
    <row r="79" spans="1:85" x14ac:dyDescent="0.3">
      <c r="A79" s="22">
        <v>172</v>
      </c>
      <c r="B79" s="22">
        <v>84</v>
      </c>
      <c r="C79" s="22">
        <v>1</v>
      </c>
      <c r="D79" s="22">
        <v>1</v>
      </c>
      <c r="E79" s="22">
        <v>1.6</v>
      </c>
      <c r="F79" s="22">
        <v>15</v>
      </c>
      <c r="G79" s="22" t="s">
        <v>25</v>
      </c>
      <c r="H79" s="22">
        <v>5</v>
      </c>
      <c r="I79" s="22" t="s">
        <v>25</v>
      </c>
      <c r="J79" s="34">
        <v>6</v>
      </c>
      <c r="K79" s="34">
        <v>24</v>
      </c>
      <c r="L79" s="31">
        <v>52.83</v>
      </c>
      <c r="M79" s="34">
        <v>98.56</v>
      </c>
      <c r="N79" s="12">
        <v>107.65</v>
      </c>
      <c r="O79" s="12">
        <v>91</v>
      </c>
      <c r="P79" s="12">
        <v>64</v>
      </c>
      <c r="Q79" s="12" t="s">
        <v>38</v>
      </c>
      <c r="R79" s="12">
        <v>1</v>
      </c>
      <c r="S79" s="18" t="s">
        <v>85</v>
      </c>
      <c r="T79" s="31">
        <v>1</v>
      </c>
      <c r="U79" s="14">
        <f t="shared" si="5"/>
        <v>28.83</v>
      </c>
      <c r="V79" s="14">
        <f t="shared" si="6"/>
        <v>1.2012499999999999</v>
      </c>
      <c r="W79" s="14">
        <f t="shared" si="7"/>
        <v>-27</v>
      </c>
      <c r="X79" s="14">
        <f t="shared" si="8"/>
        <v>-0.2967032967032967</v>
      </c>
      <c r="Y79" s="14">
        <f t="shared" si="9"/>
        <v>67</v>
      </c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</row>
    <row r="80" spans="1:85" x14ac:dyDescent="0.3">
      <c r="A80" s="22">
        <v>173</v>
      </c>
      <c r="B80" s="22">
        <v>83</v>
      </c>
      <c r="C80" s="22">
        <v>1</v>
      </c>
      <c r="D80" s="22">
        <v>1</v>
      </c>
      <c r="E80" s="22">
        <v>1.2</v>
      </c>
      <c r="F80" s="22">
        <v>21</v>
      </c>
      <c r="G80" s="22">
        <v>1</v>
      </c>
      <c r="H80" s="22">
        <v>4</v>
      </c>
      <c r="I80" s="22">
        <v>1</v>
      </c>
      <c r="J80" s="34">
        <v>6</v>
      </c>
      <c r="K80" s="34">
        <v>6.6</v>
      </c>
      <c r="L80" s="31">
        <v>14.41</v>
      </c>
      <c r="M80" s="34">
        <v>213.59</v>
      </c>
      <c r="N80" s="12">
        <v>1.4</v>
      </c>
      <c r="O80" s="12">
        <v>92</v>
      </c>
      <c r="P80" s="12">
        <v>0</v>
      </c>
      <c r="Q80" s="12" t="s">
        <v>74</v>
      </c>
      <c r="R80" s="12">
        <v>1</v>
      </c>
      <c r="S80" s="18" t="s">
        <v>35</v>
      </c>
      <c r="T80" s="31">
        <v>1</v>
      </c>
      <c r="U80" s="14">
        <f t="shared" si="5"/>
        <v>7.8100000000000005</v>
      </c>
      <c r="V80" s="14">
        <f t="shared" si="6"/>
        <v>1.1833333333333336</v>
      </c>
      <c r="W80" s="14">
        <f t="shared" si="7"/>
        <v>-92</v>
      </c>
      <c r="X80" s="14">
        <f t="shared" si="8"/>
        <v>-1</v>
      </c>
      <c r="Y80" s="14">
        <f t="shared" si="9"/>
        <v>85.4</v>
      </c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</row>
    <row r="81" spans="1:85" x14ac:dyDescent="0.3">
      <c r="A81" s="22">
        <v>179</v>
      </c>
      <c r="B81" s="22">
        <v>71</v>
      </c>
      <c r="C81" s="22">
        <v>1</v>
      </c>
      <c r="D81" s="22">
        <v>0</v>
      </c>
      <c r="E81" s="22">
        <v>15.2</v>
      </c>
      <c r="F81" s="22">
        <v>12</v>
      </c>
      <c r="G81" s="22">
        <v>22</v>
      </c>
      <c r="H81" s="22">
        <v>5</v>
      </c>
      <c r="I81" s="22">
        <v>5</v>
      </c>
      <c r="J81" s="34">
        <v>6</v>
      </c>
      <c r="K81" s="34">
        <v>12.95</v>
      </c>
      <c r="L81" s="31">
        <v>53.69</v>
      </c>
      <c r="M81" s="34">
        <v>130.26</v>
      </c>
      <c r="N81" s="12">
        <v>154.1</v>
      </c>
      <c r="O81" s="12">
        <v>14</v>
      </c>
      <c r="P81" s="12">
        <v>79</v>
      </c>
      <c r="Q81" s="12" t="s">
        <v>75</v>
      </c>
      <c r="R81" s="12">
        <v>1</v>
      </c>
      <c r="S81" s="18" t="s">
        <v>35</v>
      </c>
      <c r="T81" s="31">
        <v>0</v>
      </c>
      <c r="U81" s="14">
        <f t="shared" si="5"/>
        <v>40.739999999999995</v>
      </c>
      <c r="V81" s="14">
        <f t="shared" si="6"/>
        <v>3.1459459459459458</v>
      </c>
      <c r="W81" s="14">
        <f t="shared" si="7"/>
        <v>65</v>
      </c>
      <c r="X81" s="14">
        <f t="shared" si="8"/>
        <v>4.6428571428571432</v>
      </c>
      <c r="Y81" s="14">
        <f t="shared" si="9"/>
        <v>1.0500000000000007</v>
      </c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</row>
    <row r="82" spans="1:85" x14ac:dyDescent="0.3">
      <c r="A82" s="22">
        <v>180</v>
      </c>
      <c r="B82" s="22">
        <v>86</v>
      </c>
      <c r="C82" s="22">
        <v>1</v>
      </c>
      <c r="D82" s="22">
        <v>0</v>
      </c>
      <c r="E82" s="22">
        <v>24</v>
      </c>
      <c r="F82" s="22">
        <v>0</v>
      </c>
      <c r="G82" s="22" t="s">
        <v>25</v>
      </c>
      <c r="H82" s="22"/>
      <c r="I82" s="22"/>
      <c r="J82" s="34">
        <v>0</v>
      </c>
      <c r="K82" s="34">
        <v>0.17</v>
      </c>
      <c r="L82" s="31">
        <v>0.2</v>
      </c>
      <c r="M82" s="34">
        <v>249.42</v>
      </c>
      <c r="N82" s="12">
        <v>355.22</v>
      </c>
      <c r="O82" s="12">
        <v>102</v>
      </c>
      <c r="P82" s="12">
        <v>71</v>
      </c>
      <c r="Q82" s="12" t="s">
        <v>33</v>
      </c>
      <c r="R82" s="12">
        <v>1</v>
      </c>
      <c r="S82" s="18" t="s">
        <v>76</v>
      </c>
      <c r="T82" s="31">
        <v>0</v>
      </c>
      <c r="U82" s="14">
        <f t="shared" si="5"/>
        <v>0.03</v>
      </c>
      <c r="V82" s="14">
        <f t="shared" si="6"/>
        <v>0.1764705882352941</v>
      </c>
      <c r="W82" s="14">
        <f t="shared" si="7"/>
        <v>-31</v>
      </c>
      <c r="X82" s="14">
        <f t="shared" si="8"/>
        <v>-0.30392156862745096</v>
      </c>
      <c r="Y82" s="14">
        <f t="shared" si="9"/>
        <v>101.83</v>
      </c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</row>
    <row r="83" spans="1:85" x14ac:dyDescent="0.3">
      <c r="A83" s="22">
        <v>185</v>
      </c>
      <c r="B83" s="22">
        <v>45</v>
      </c>
      <c r="C83" s="22">
        <v>1</v>
      </c>
      <c r="D83" s="22">
        <v>2</v>
      </c>
      <c r="E83" s="22">
        <v>0.9</v>
      </c>
      <c r="F83" s="22">
        <v>18</v>
      </c>
      <c r="G83" s="22">
        <v>0</v>
      </c>
      <c r="H83" s="22">
        <v>4</v>
      </c>
      <c r="I83" s="22">
        <v>1</v>
      </c>
      <c r="J83" s="34">
        <v>2</v>
      </c>
      <c r="K83" s="34">
        <v>13.39</v>
      </c>
      <c r="L83" s="31">
        <v>33.65</v>
      </c>
      <c r="M83" s="34">
        <v>185.16</v>
      </c>
      <c r="N83" s="12">
        <v>38.700000000000003</v>
      </c>
      <c r="O83" s="12">
        <v>120</v>
      </c>
      <c r="P83" s="12">
        <v>6</v>
      </c>
      <c r="Q83" s="12" t="s">
        <v>77</v>
      </c>
      <c r="R83" s="12">
        <v>1</v>
      </c>
      <c r="S83" s="18" t="s">
        <v>56</v>
      </c>
      <c r="T83" s="31">
        <v>1</v>
      </c>
      <c r="U83" s="14">
        <f t="shared" si="5"/>
        <v>20.259999999999998</v>
      </c>
      <c r="V83" s="14">
        <f t="shared" si="6"/>
        <v>1.5130694548170274</v>
      </c>
      <c r="W83" s="14">
        <f t="shared" si="7"/>
        <v>-114</v>
      </c>
      <c r="X83" s="14">
        <f t="shared" si="8"/>
        <v>-0.95</v>
      </c>
      <c r="Y83" s="14">
        <f t="shared" si="9"/>
        <v>106.61</v>
      </c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</row>
    <row r="84" spans="1:85" s="24" customFormat="1" x14ac:dyDescent="0.3">
      <c r="A84" s="32">
        <v>190</v>
      </c>
      <c r="B84" s="32">
        <v>67</v>
      </c>
      <c r="C84" s="32">
        <v>1</v>
      </c>
      <c r="D84" s="32">
        <v>0</v>
      </c>
      <c r="E84" s="32">
        <v>1.3</v>
      </c>
      <c r="F84" s="32">
        <v>12</v>
      </c>
      <c r="G84" s="32">
        <v>7</v>
      </c>
      <c r="H84" s="32">
        <v>4</v>
      </c>
      <c r="I84" s="32">
        <v>3</v>
      </c>
      <c r="J84" s="43"/>
      <c r="K84" s="40">
        <v>12.68</v>
      </c>
      <c r="L84" s="31">
        <v>11.38</v>
      </c>
      <c r="M84" s="40">
        <v>58.41</v>
      </c>
      <c r="N84" s="20">
        <v>53.97</v>
      </c>
      <c r="O84" s="20">
        <v>6</v>
      </c>
      <c r="P84" s="20">
        <v>13</v>
      </c>
      <c r="Q84" s="12" t="s">
        <v>28</v>
      </c>
      <c r="R84" s="20">
        <v>2</v>
      </c>
      <c r="S84" s="33" t="s">
        <v>44</v>
      </c>
      <c r="T84" s="31">
        <v>0</v>
      </c>
      <c r="U84" s="14">
        <f t="shared" si="5"/>
        <v>-1.2999999999999989</v>
      </c>
      <c r="V84" s="14">
        <f t="shared" si="6"/>
        <v>-0.10252365930599361</v>
      </c>
      <c r="W84" s="14">
        <f t="shared" si="7"/>
        <v>7</v>
      </c>
      <c r="X84" s="14">
        <f t="shared" si="8"/>
        <v>1.1666666666666667</v>
      </c>
      <c r="Y84" s="14">
        <f t="shared" si="9"/>
        <v>-6.68</v>
      </c>
    </row>
    <row r="85" spans="1:85" x14ac:dyDescent="0.3">
      <c r="A85" s="22">
        <v>195</v>
      </c>
      <c r="B85" s="22">
        <v>61</v>
      </c>
      <c r="C85" s="22">
        <v>1</v>
      </c>
      <c r="D85" s="22">
        <v>0</v>
      </c>
      <c r="E85" s="22">
        <v>1.9</v>
      </c>
      <c r="F85" s="22">
        <v>8</v>
      </c>
      <c r="G85" s="22">
        <v>2</v>
      </c>
      <c r="H85" s="22">
        <v>4</v>
      </c>
      <c r="I85" s="22">
        <v>2</v>
      </c>
      <c r="J85" s="34">
        <v>3</v>
      </c>
      <c r="K85" s="34">
        <v>12.13</v>
      </c>
      <c r="L85" s="31">
        <v>17.43</v>
      </c>
      <c r="M85" s="34">
        <v>172.08</v>
      </c>
      <c r="N85" s="12">
        <v>35.549999999999997</v>
      </c>
      <c r="O85" s="12">
        <v>58</v>
      </c>
      <c r="P85" s="12">
        <v>1</v>
      </c>
      <c r="Q85" s="12" t="s">
        <v>85</v>
      </c>
      <c r="R85" s="12">
        <v>1</v>
      </c>
      <c r="S85" s="18" t="s">
        <v>85</v>
      </c>
      <c r="T85" s="31">
        <v>2</v>
      </c>
      <c r="U85" s="14">
        <f t="shared" si="5"/>
        <v>5.2999999999999989</v>
      </c>
      <c r="V85" s="14">
        <f t="shared" si="6"/>
        <v>0.43693322341302543</v>
      </c>
      <c r="W85" s="14">
        <f t="shared" si="7"/>
        <v>-57</v>
      </c>
      <c r="X85" s="14">
        <f t="shared" si="8"/>
        <v>-0.98275862068965514</v>
      </c>
      <c r="Y85" s="14">
        <f t="shared" si="9"/>
        <v>45.87</v>
      </c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</row>
    <row r="86" spans="1:85" x14ac:dyDescent="0.3">
      <c r="A86" s="22">
        <v>197</v>
      </c>
      <c r="B86" s="22">
        <v>82</v>
      </c>
      <c r="C86" s="22">
        <v>2</v>
      </c>
      <c r="D86" s="22">
        <v>1</v>
      </c>
      <c r="E86" s="22">
        <v>1.6</v>
      </c>
      <c r="F86" s="22">
        <v>3</v>
      </c>
      <c r="G86" s="22">
        <v>0</v>
      </c>
      <c r="H86" s="22">
        <v>3</v>
      </c>
      <c r="I86" s="22">
        <v>1</v>
      </c>
      <c r="J86" s="34">
        <v>3</v>
      </c>
      <c r="K86" s="34">
        <v>0.01</v>
      </c>
      <c r="L86" s="31">
        <v>0.34</v>
      </c>
      <c r="M86" s="34">
        <v>102.48</v>
      </c>
      <c r="N86" s="12">
        <v>2.7</v>
      </c>
      <c r="O86" s="42">
        <v>16.2</v>
      </c>
      <c r="P86" s="42">
        <v>0</v>
      </c>
      <c r="Q86" s="12" t="s">
        <v>38</v>
      </c>
      <c r="R86" s="12">
        <v>1</v>
      </c>
      <c r="S86" s="18" t="s">
        <v>28</v>
      </c>
      <c r="T86" s="31">
        <v>1</v>
      </c>
      <c r="U86" s="14">
        <f t="shared" si="5"/>
        <v>0.33</v>
      </c>
      <c r="V86" s="14">
        <f t="shared" si="6"/>
        <v>33</v>
      </c>
      <c r="W86" s="14">
        <f t="shared" si="7"/>
        <v>-16.2</v>
      </c>
      <c r="X86" s="14">
        <f t="shared" si="8"/>
        <v>-1</v>
      </c>
      <c r="Y86" s="14">
        <f t="shared" si="9"/>
        <v>16.189999999999998</v>
      </c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</row>
    <row r="87" spans="1:85" x14ac:dyDescent="0.3">
      <c r="A87" s="22">
        <v>198</v>
      </c>
      <c r="B87" s="22">
        <v>75</v>
      </c>
      <c r="C87" s="22">
        <v>1</v>
      </c>
      <c r="D87" s="22">
        <v>0</v>
      </c>
      <c r="E87" s="22">
        <v>2.8</v>
      </c>
      <c r="F87" s="22">
        <v>14</v>
      </c>
      <c r="G87" s="22">
        <v>12</v>
      </c>
      <c r="H87" s="22">
        <v>5</v>
      </c>
      <c r="I87" s="22">
        <v>5</v>
      </c>
      <c r="J87" s="43"/>
      <c r="K87" s="34">
        <v>32.26</v>
      </c>
      <c r="L87" s="31">
        <v>39.64</v>
      </c>
      <c r="M87" s="34">
        <v>140.13</v>
      </c>
      <c r="N87" s="12">
        <v>4.4000000000000004</v>
      </c>
      <c r="O87" s="12">
        <v>96</v>
      </c>
      <c r="P87" s="12">
        <v>2</v>
      </c>
      <c r="Q87" s="12" t="s">
        <v>32</v>
      </c>
      <c r="R87" s="12">
        <v>1</v>
      </c>
      <c r="S87" s="18" t="s">
        <v>32</v>
      </c>
      <c r="T87" s="31">
        <v>2</v>
      </c>
      <c r="U87" s="14">
        <f t="shared" si="5"/>
        <v>7.3800000000000026</v>
      </c>
      <c r="V87" s="14">
        <f t="shared" si="6"/>
        <v>0.22876627402355867</v>
      </c>
      <c r="W87" s="14">
        <f t="shared" si="7"/>
        <v>-94</v>
      </c>
      <c r="X87" s="14">
        <f t="shared" si="8"/>
        <v>-0.97916666666666663</v>
      </c>
      <c r="Y87" s="14">
        <f t="shared" si="9"/>
        <v>63.74</v>
      </c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</row>
    <row r="88" spans="1:85" x14ac:dyDescent="0.3">
      <c r="A88" s="22">
        <v>201</v>
      </c>
      <c r="B88" s="22">
        <v>77</v>
      </c>
      <c r="C88" s="22">
        <v>2</v>
      </c>
      <c r="D88" s="22">
        <v>0</v>
      </c>
      <c r="E88" s="22">
        <v>24</v>
      </c>
      <c r="F88" s="22">
        <v>3</v>
      </c>
      <c r="G88" s="22">
        <v>0</v>
      </c>
      <c r="H88" s="22">
        <v>2</v>
      </c>
      <c r="I88" s="22">
        <v>0</v>
      </c>
      <c r="J88" s="34">
        <v>1</v>
      </c>
      <c r="K88" s="34">
        <v>1.97</v>
      </c>
      <c r="L88" s="31">
        <v>3.07</v>
      </c>
      <c r="M88" s="34">
        <v>104.7</v>
      </c>
      <c r="N88" s="12">
        <v>98.33</v>
      </c>
      <c r="O88" s="12">
        <v>61</v>
      </c>
      <c r="P88" s="12">
        <v>18</v>
      </c>
      <c r="Q88" s="12" t="s">
        <v>78</v>
      </c>
      <c r="R88" s="12">
        <v>1</v>
      </c>
      <c r="S88" s="18" t="s">
        <v>35</v>
      </c>
      <c r="T88" s="45">
        <v>2</v>
      </c>
      <c r="U88" s="14">
        <f t="shared" si="5"/>
        <v>1.0999999999999999</v>
      </c>
      <c r="V88" s="14">
        <f t="shared" si="6"/>
        <v>0.55837563451776639</v>
      </c>
      <c r="W88" s="14">
        <f t="shared" si="7"/>
        <v>-43</v>
      </c>
      <c r="X88" s="14">
        <f t="shared" si="8"/>
        <v>-0.70491803278688525</v>
      </c>
      <c r="Y88" s="14">
        <f t="shared" si="9"/>
        <v>59.03</v>
      </c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</row>
    <row r="89" spans="1:85" x14ac:dyDescent="0.3">
      <c r="A89" s="22">
        <v>204</v>
      </c>
      <c r="B89" s="22">
        <v>84</v>
      </c>
      <c r="C89" s="22">
        <v>2</v>
      </c>
      <c r="D89" s="22">
        <v>1</v>
      </c>
      <c r="E89" s="22">
        <v>2</v>
      </c>
      <c r="F89" s="22">
        <v>17</v>
      </c>
      <c r="G89" s="22">
        <v>17</v>
      </c>
      <c r="H89" s="22">
        <v>4</v>
      </c>
      <c r="I89" s="22">
        <v>4</v>
      </c>
      <c r="J89" s="34">
        <v>6</v>
      </c>
      <c r="K89" s="34">
        <v>97.02</v>
      </c>
      <c r="L89" s="31">
        <v>147.12</v>
      </c>
      <c r="M89" s="34">
        <v>402.17</v>
      </c>
      <c r="N89" s="12">
        <v>458.31</v>
      </c>
      <c r="O89" s="12">
        <v>49</v>
      </c>
      <c r="P89" s="12">
        <v>119</v>
      </c>
      <c r="Q89" s="12">
        <v>1</v>
      </c>
      <c r="R89" s="12">
        <v>2</v>
      </c>
      <c r="S89" s="18" t="s">
        <v>79</v>
      </c>
      <c r="T89" s="31">
        <v>0</v>
      </c>
      <c r="U89" s="14">
        <f t="shared" si="5"/>
        <v>50.100000000000009</v>
      </c>
      <c r="V89" s="14">
        <f t="shared" si="6"/>
        <v>0.51638837353123079</v>
      </c>
      <c r="W89" s="14">
        <f t="shared" si="7"/>
        <v>70</v>
      </c>
      <c r="X89" s="14">
        <f t="shared" si="8"/>
        <v>1.4285714285714286</v>
      </c>
      <c r="Y89" s="14">
        <f t="shared" si="9"/>
        <v>-48.019999999999996</v>
      </c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</row>
    <row r="90" spans="1:85" x14ac:dyDescent="0.3">
      <c r="A90" s="22">
        <v>205</v>
      </c>
      <c r="B90" s="22">
        <v>89</v>
      </c>
      <c r="C90" s="22">
        <v>2</v>
      </c>
      <c r="D90" s="22">
        <v>0</v>
      </c>
      <c r="E90" s="22">
        <v>3.3</v>
      </c>
      <c r="F90" s="22">
        <v>1</v>
      </c>
      <c r="G90" s="22">
        <v>0</v>
      </c>
      <c r="H90" s="22">
        <v>1</v>
      </c>
      <c r="I90" s="22">
        <v>0</v>
      </c>
      <c r="J90" s="34">
        <v>0</v>
      </c>
      <c r="K90" s="34">
        <v>0.02</v>
      </c>
      <c r="L90" s="31">
        <v>0.02</v>
      </c>
      <c r="M90" s="34">
        <v>137.24</v>
      </c>
      <c r="N90" s="12">
        <v>189.65</v>
      </c>
      <c r="O90" s="12">
        <v>0</v>
      </c>
      <c r="P90" s="12">
        <v>1</v>
      </c>
      <c r="Q90" s="12">
        <v>1</v>
      </c>
      <c r="R90" s="12">
        <v>1</v>
      </c>
      <c r="S90" s="18" t="s">
        <v>93</v>
      </c>
      <c r="T90" s="31">
        <v>0</v>
      </c>
      <c r="U90" s="14">
        <f t="shared" si="5"/>
        <v>0</v>
      </c>
      <c r="V90" s="14">
        <f t="shared" si="6"/>
        <v>0</v>
      </c>
      <c r="W90" s="14">
        <f t="shared" si="7"/>
        <v>1</v>
      </c>
      <c r="X90" s="14" t="e">
        <f t="shared" si="8"/>
        <v>#DIV/0!</v>
      </c>
      <c r="Y90" s="14">
        <f t="shared" si="9"/>
        <v>-0.02</v>
      </c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</row>
    <row r="91" spans="1:85" x14ac:dyDescent="0.3">
      <c r="A91" s="22">
        <v>206</v>
      </c>
      <c r="B91" s="22">
        <v>82</v>
      </c>
      <c r="C91" s="22">
        <v>1</v>
      </c>
      <c r="D91" s="22">
        <v>0</v>
      </c>
      <c r="E91" s="22">
        <v>15.1</v>
      </c>
      <c r="F91" s="22">
        <v>0</v>
      </c>
      <c r="G91" s="22">
        <v>0</v>
      </c>
      <c r="H91" s="22">
        <v>0</v>
      </c>
      <c r="I91" s="22">
        <v>0</v>
      </c>
      <c r="J91" s="34">
        <v>4</v>
      </c>
      <c r="K91" s="34">
        <v>0.34</v>
      </c>
      <c r="L91" s="31">
        <v>0.43</v>
      </c>
      <c r="M91" s="34">
        <v>77.959999999999994</v>
      </c>
      <c r="N91" s="12">
        <v>52.56</v>
      </c>
      <c r="O91" s="12">
        <v>27</v>
      </c>
      <c r="P91" s="12">
        <v>5</v>
      </c>
      <c r="Q91" s="12">
        <v>1</v>
      </c>
      <c r="R91" s="12">
        <v>1</v>
      </c>
      <c r="S91" s="18" t="s">
        <v>93</v>
      </c>
      <c r="T91" s="31">
        <v>0</v>
      </c>
      <c r="U91" s="14">
        <f t="shared" si="5"/>
        <v>8.9999999999999969E-2</v>
      </c>
      <c r="V91" s="14">
        <f t="shared" si="6"/>
        <v>0.26470588235294107</v>
      </c>
      <c r="W91" s="14">
        <f t="shared" si="7"/>
        <v>-22</v>
      </c>
      <c r="X91" s="14">
        <f t="shared" si="8"/>
        <v>-0.81481481481481477</v>
      </c>
      <c r="Y91" s="14">
        <f t="shared" si="9"/>
        <v>26.66</v>
      </c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</row>
    <row r="92" spans="1:85" x14ac:dyDescent="0.3">
      <c r="A92" s="22">
        <v>213</v>
      </c>
      <c r="B92" s="22">
        <v>73</v>
      </c>
      <c r="C92" s="22">
        <v>2</v>
      </c>
      <c r="D92" s="22">
        <v>1</v>
      </c>
      <c r="E92" s="22">
        <v>2.2000000000000002</v>
      </c>
      <c r="F92" s="22">
        <v>13</v>
      </c>
      <c r="G92" s="22">
        <v>2</v>
      </c>
      <c r="H92" s="22">
        <v>4</v>
      </c>
      <c r="I92" s="22">
        <v>2</v>
      </c>
      <c r="J92" s="43"/>
      <c r="K92" s="34">
        <v>12.04</v>
      </c>
      <c r="L92" s="31">
        <v>20.3</v>
      </c>
      <c r="M92" s="34">
        <v>124.54</v>
      </c>
      <c r="N92" s="12">
        <v>1.2</v>
      </c>
      <c r="O92" s="42">
        <v>65.2</v>
      </c>
      <c r="P92" s="42">
        <v>0</v>
      </c>
      <c r="Q92" s="12">
        <v>1</v>
      </c>
      <c r="R92" s="12">
        <v>1</v>
      </c>
      <c r="S92" s="18" t="s">
        <v>32</v>
      </c>
      <c r="T92" s="31">
        <v>1</v>
      </c>
      <c r="U92" s="14">
        <f t="shared" si="5"/>
        <v>8.2600000000000016</v>
      </c>
      <c r="V92" s="14">
        <f t="shared" si="6"/>
        <v>0.6860465116279072</v>
      </c>
      <c r="W92" s="14">
        <f t="shared" si="7"/>
        <v>-65.2</v>
      </c>
      <c r="X92" s="14">
        <f t="shared" si="8"/>
        <v>-1</v>
      </c>
      <c r="Y92" s="14">
        <f t="shared" si="9"/>
        <v>53.160000000000004</v>
      </c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</row>
    <row r="93" spans="1:85" x14ac:dyDescent="0.3">
      <c r="A93" s="22">
        <v>214</v>
      </c>
      <c r="B93" s="22">
        <v>87</v>
      </c>
      <c r="C93" s="22">
        <v>2</v>
      </c>
      <c r="D93" s="22">
        <v>1</v>
      </c>
      <c r="E93" s="22">
        <v>1.9</v>
      </c>
      <c r="F93" s="22">
        <v>14</v>
      </c>
      <c r="G93" s="22">
        <v>7</v>
      </c>
      <c r="H93" s="22">
        <v>4</v>
      </c>
      <c r="I93" s="22">
        <v>3</v>
      </c>
      <c r="J93" s="34">
        <v>0</v>
      </c>
      <c r="K93" s="34">
        <v>0.72</v>
      </c>
      <c r="L93" s="31">
        <v>1.1499999999999999</v>
      </c>
      <c r="M93" s="34">
        <v>7.38</v>
      </c>
      <c r="N93" s="12">
        <v>8.9</v>
      </c>
      <c r="O93" s="42">
        <v>53.1</v>
      </c>
      <c r="P93" s="42">
        <v>0</v>
      </c>
      <c r="Q93" s="12">
        <v>1</v>
      </c>
      <c r="R93" s="12">
        <v>1</v>
      </c>
      <c r="S93" s="18" t="s">
        <v>28</v>
      </c>
      <c r="T93" s="31">
        <v>1</v>
      </c>
      <c r="U93" s="14">
        <f t="shared" si="5"/>
        <v>0.42999999999999994</v>
      </c>
      <c r="V93" s="14">
        <f t="shared" si="6"/>
        <v>0.59722222222222221</v>
      </c>
      <c r="W93" s="14">
        <f t="shared" si="7"/>
        <v>-53.1</v>
      </c>
      <c r="X93" s="14">
        <f t="shared" si="8"/>
        <v>-1</v>
      </c>
      <c r="Y93" s="14">
        <f t="shared" si="9"/>
        <v>52.38</v>
      </c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</row>
    <row r="94" spans="1:85" x14ac:dyDescent="0.3">
      <c r="A94" s="22">
        <v>215</v>
      </c>
      <c r="B94" s="22">
        <v>87</v>
      </c>
      <c r="C94" s="22">
        <v>1</v>
      </c>
      <c r="D94" s="22">
        <v>0</v>
      </c>
      <c r="E94" s="22">
        <v>12.5</v>
      </c>
      <c r="F94" s="22">
        <v>2</v>
      </c>
      <c r="G94" s="22">
        <v>0</v>
      </c>
      <c r="H94" s="22">
        <v>4</v>
      </c>
      <c r="I94" s="22">
        <v>1</v>
      </c>
      <c r="J94" s="34">
        <v>1</v>
      </c>
      <c r="K94" s="34">
        <v>3.89</v>
      </c>
      <c r="L94" s="31">
        <v>7.21</v>
      </c>
      <c r="M94" s="34">
        <v>12.09</v>
      </c>
      <c r="N94" s="12">
        <v>5.47</v>
      </c>
      <c r="O94" s="42">
        <v>13.4</v>
      </c>
      <c r="P94" s="42">
        <v>0.5</v>
      </c>
      <c r="Q94" s="12">
        <v>1</v>
      </c>
      <c r="R94" s="34">
        <v>2</v>
      </c>
      <c r="S94" s="18" t="s">
        <v>80</v>
      </c>
      <c r="T94" s="31">
        <v>0</v>
      </c>
      <c r="U94" s="14">
        <f t="shared" si="5"/>
        <v>3.32</v>
      </c>
      <c r="V94" s="14">
        <f t="shared" si="6"/>
        <v>0.85347043701799474</v>
      </c>
      <c r="W94" s="14">
        <f t="shared" si="7"/>
        <v>-12.9</v>
      </c>
      <c r="X94" s="14">
        <f t="shared" si="8"/>
        <v>-0.96268656716417911</v>
      </c>
      <c r="Y94" s="14">
        <f t="shared" si="9"/>
        <v>9.51</v>
      </c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</row>
    <row r="95" spans="1:85" x14ac:dyDescent="0.3">
      <c r="A95" s="22">
        <v>219</v>
      </c>
      <c r="B95" s="22">
        <v>83</v>
      </c>
      <c r="C95" s="22">
        <v>2</v>
      </c>
      <c r="D95" s="22">
        <v>1</v>
      </c>
      <c r="E95" s="22">
        <v>2</v>
      </c>
      <c r="F95" s="22">
        <v>17</v>
      </c>
      <c r="G95" s="22" t="s">
        <v>25</v>
      </c>
      <c r="H95" s="22" t="s">
        <v>25</v>
      </c>
      <c r="I95" s="22" t="s">
        <v>25</v>
      </c>
      <c r="J95" s="34">
        <v>1</v>
      </c>
      <c r="K95" s="34">
        <v>0.37</v>
      </c>
      <c r="L95" s="31">
        <v>2.13</v>
      </c>
      <c r="M95" s="34">
        <v>67.680000000000007</v>
      </c>
      <c r="N95" s="12">
        <v>58.62</v>
      </c>
      <c r="O95" s="12">
        <v>28</v>
      </c>
      <c r="P95" s="12">
        <v>2</v>
      </c>
      <c r="Q95" s="12">
        <v>1</v>
      </c>
      <c r="R95" s="12">
        <v>1</v>
      </c>
      <c r="S95" s="18" t="s">
        <v>32</v>
      </c>
      <c r="T95" s="31">
        <v>2</v>
      </c>
      <c r="U95" s="14">
        <f t="shared" si="5"/>
        <v>1.7599999999999998</v>
      </c>
      <c r="V95" s="14">
        <f t="shared" si="6"/>
        <v>4.7567567567567561</v>
      </c>
      <c r="W95" s="14">
        <f t="shared" si="7"/>
        <v>-26</v>
      </c>
      <c r="X95" s="14">
        <f t="shared" si="8"/>
        <v>-0.9285714285714286</v>
      </c>
      <c r="Y95" s="14">
        <f t="shared" si="9"/>
        <v>27.63</v>
      </c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</row>
    <row r="96" spans="1:85" x14ac:dyDescent="0.3">
      <c r="A96" s="22">
        <v>221</v>
      </c>
      <c r="B96" s="22">
        <v>74</v>
      </c>
      <c r="C96" s="22">
        <v>1</v>
      </c>
      <c r="D96" s="22">
        <v>1</v>
      </c>
      <c r="E96" s="22">
        <v>2</v>
      </c>
      <c r="F96" s="22">
        <v>13</v>
      </c>
      <c r="G96" s="22">
        <v>8</v>
      </c>
      <c r="H96" s="22">
        <v>4</v>
      </c>
      <c r="I96" s="22">
        <v>4</v>
      </c>
      <c r="J96" s="34">
        <v>3</v>
      </c>
      <c r="K96" s="34">
        <v>24.56</v>
      </c>
      <c r="L96" s="31">
        <v>71.84</v>
      </c>
      <c r="M96" s="34">
        <v>106.74</v>
      </c>
      <c r="N96" s="12">
        <v>102.85</v>
      </c>
      <c r="O96" s="12">
        <v>27</v>
      </c>
      <c r="P96" s="12">
        <v>20</v>
      </c>
      <c r="Q96" s="12">
        <v>1</v>
      </c>
      <c r="R96" s="34">
        <v>2</v>
      </c>
      <c r="S96" s="18" t="s">
        <v>34</v>
      </c>
      <c r="T96" s="31">
        <v>2</v>
      </c>
      <c r="U96" s="14">
        <f t="shared" si="5"/>
        <v>47.28</v>
      </c>
      <c r="V96" s="14">
        <f t="shared" si="6"/>
        <v>1.9250814332247559</v>
      </c>
      <c r="W96" s="14">
        <f t="shared" si="7"/>
        <v>-7</v>
      </c>
      <c r="X96" s="14">
        <f t="shared" si="8"/>
        <v>-0.25925925925925924</v>
      </c>
      <c r="Y96" s="14">
        <f t="shared" si="9"/>
        <v>2.4400000000000013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</row>
    <row r="97" spans="1:85" x14ac:dyDescent="0.3">
      <c r="A97" s="22">
        <v>224</v>
      </c>
      <c r="B97" s="22">
        <v>45</v>
      </c>
      <c r="C97" s="22">
        <v>1</v>
      </c>
      <c r="D97" s="22">
        <v>0</v>
      </c>
      <c r="E97" s="22">
        <v>17</v>
      </c>
      <c r="F97" s="22">
        <v>0</v>
      </c>
      <c r="G97" s="22">
        <v>0</v>
      </c>
      <c r="H97" s="22">
        <v>0</v>
      </c>
      <c r="I97" s="22">
        <v>0</v>
      </c>
      <c r="J97" s="43"/>
      <c r="K97" s="34">
        <v>3.58</v>
      </c>
      <c r="L97" s="31">
        <v>5.5</v>
      </c>
      <c r="M97" s="34">
        <v>208.83</v>
      </c>
      <c r="N97" s="12">
        <v>174.6</v>
      </c>
      <c r="O97" s="12">
        <v>66</v>
      </c>
      <c r="P97" s="12">
        <v>76</v>
      </c>
      <c r="Q97" s="12">
        <v>1</v>
      </c>
      <c r="R97" s="12">
        <v>1</v>
      </c>
      <c r="S97" s="18" t="s">
        <v>95</v>
      </c>
      <c r="T97" s="31">
        <v>0</v>
      </c>
      <c r="U97" s="14">
        <f t="shared" ref="U97:U135" si="10">L97-K97</f>
        <v>1.92</v>
      </c>
      <c r="V97" s="14">
        <f t="shared" ref="V97:V103" si="11">U97/K97</f>
        <v>0.53631284916201116</v>
      </c>
      <c r="W97" s="14">
        <f t="shared" si="7"/>
        <v>10</v>
      </c>
      <c r="X97" s="14">
        <f t="shared" si="8"/>
        <v>0.15151515151515152</v>
      </c>
      <c r="Y97" s="14">
        <f t="shared" si="9"/>
        <v>62.42</v>
      </c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</row>
    <row r="98" spans="1:85" x14ac:dyDescent="0.3">
      <c r="A98" s="22">
        <v>226</v>
      </c>
      <c r="B98" s="22">
        <v>74</v>
      </c>
      <c r="C98" s="22">
        <v>2</v>
      </c>
      <c r="D98" s="22">
        <v>1</v>
      </c>
      <c r="E98" s="22">
        <v>1.1000000000000001</v>
      </c>
      <c r="F98" s="22">
        <v>5</v>
      </c>
      <c r="G98" s="22">
        <v>1</v>
      </c>
      <c r="H98" s="22" t="s">
        <v>25</v>
      </c>
      <c r="I98" s="22" t="s">
        <v>25</v>
      </c>
      <c r="J98" s="34">
        <v>6</v>
      </c>
      <c r="K98" s="34">
        <v>0.11</v>
      </c>
      <c r="L98" s="31">
        <v>2.96</v>
      </c>
      <c r="M98" s="34">
        <v>192.43</v>
      </c>
      <c r="N98" s="12">
        <v>4.41</v>
      </c>
      <c r="O98" s="12">
        <v>57</v>
      </c>
      <c r="P98" s="12">
        <v>3</v>
      </c>
      <c r="Q98" s="12">
        <v>1</v>
      </c>
      <c r="R98" s="12">
        <v>1</v>
      </c>
      <c r="S98" s="18" t="s">
        <v>32</v>
      </c>
      <c r="T98" s="31">
        <v>1</v>
      </c>
      <c r="U98" s="14">
        <f t="shared" si="10"/>
        <v>2.85</v>
      </c>
      <c r="V98" s="14">
        <f t="shared" si="11"/>
        <v>25.90909090909091</v>
      </c>
      <c r="W98" s="14">
        <f t="shared" ref="W98:W135" si="12">P98-O98</f>
        <v>-54</v>
      </c>
      <c r="X98" s="14">
        <f t="shared" ref="X98:X135" si="13">W98/O98</f>
        <v>-0.94736842105263153</v>
      </c>
      <c r="Y98" s="14">
        <f t="shared" ref="Y98:Y135" si="14">O98-K98</f>
        <v>56.89</v>
      </c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</row>
    <row r="99" spans="1:85" x14ac:dyDescent="0.3">
      <c r="A99" s="22">
        <v>229</v>
      </c>
      <c r="B99" s="22">
        <v>73</v>
      </c>
      <c r="C99" s="22">
        <v>1</v>
      </c>
      <c r="D99" s="22">
        <v>1</v>
      </c>
      <c r="E99" s="22">
        <v>1.1000000000000001</v>
      </c>
      <c r="F99" s="22">
        <v>12</v>
      </c>
      <c r="G99" s="22">
        <v>2</v>
      </c>
      <c r="H99" s="22">
        <v>2</v>
      </c>
      <c r="I99" s="22">
        <v>2</v>
      </c>
      <c r="J99" s="34">
        <v>3</v>
      </c>
      <c r="K99" s="34">
        <v>3.71</v>
      </c>
      <c r="L99" s="31">
        <v>7.39</v>
      </c>
      <c r="M99" s="34">
        <v>133.13</v>
      </c>
      <c r="N99" s="12">
        <v>30.73</v>
      </c>
      <c r="O99" s="12">
        <v>76</v>
      </c>
      <c r="P99" s="12">
        <v>9</v>
      </c>
      <c r="Q99" s="12">
        <v>1</v>
      </c>
      <c r="R99" s="12">
        <v>1</v>
      </c>
      <c r="S99" s="18" t="s">
        <v>35</v>
      </c>
      <c r="T99" s="31">
        <v>2</v>
      </c>
      <c r="U99" s="14">
        <f t="shared" si="10"/>
        <v>3.6799999999999997</v>
      </c>
      <c r="V99" s="14">
        <f t="shared" si="11"/>
        <v>0.99191374663072773</v>
      </c>
      <c r="W99" s="14">
        <f t="shared" si="12"/>
        <v>-67</v>
      </c>
      <c r="X99" s="14">
        <f t="shared" si="13"/>
        <v>-0.88157894736842102</v>
      </c>
      <c r="Y99" s="14">
        <f t="shared" si="14"/>
        <v>72.290000000000006</v>
      </c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</row>
    <row r="100" spans="1:85" x14ac:dyDescent="0.3">
      <c r="A100" s="22">
        <v>232</v>
      </c>
      <c r="B100" s="22">
        <v>55</v>
      </c>
      <c r="C100" s="22">
        <v>1</v>
      </c>
      <c r="D100" s="22">
        <v>0</v>
      </c>
      <c r="E100" s="22">
        <v>14.6</v>
      </c>
      <c r="F100" s="22">
        <v>2</v>
      </c>
      <c r="G100" s="22">
        <v>0</v>
      </c>
      <c r="H100" s="22">
        <v>1</v>
      </c>
      <c r="I100" s="22">
        <v>0</v>
      </c>
      <c r="J100" s="34">
        <v>1</v>
      </c>
      <c r="K100" s="34">
        <v>9.64</v>
      </c>
      <c r="L100" s="31">
        <v>13.86</v>
      </c>
      <c r="M100" s="34">
        <v>16.62</v>
      </c>
      <c r="N100" s="12">
        <v>3.76</v>
      </c>
      <c r="O100" s="12">
        <v>3</v>
      </c>
      <c r="P100" s="12">
        <v>4</v>
      </c>
      <c r="Q100" s="12">
        <v>1</v>
      </c>
      <c r="R100" s="12">
        <v>2</v>
      </c>
      <c r="S100" s="18" t="s">
        <v>64</v>
      </c>
      <c r="T100" s="45">
        <v>0</v>
      </c>
      <c r="U100" s="14">
        <f t="shared" si="10"/>
        <v>4.2199999999999989</v>
      </c>
      <c r="V100" s="14">
        <f t="shared" si="11"/>
        <v>0.43775933609958489</v>
      </c>
      <c r="W100" s="14">
        <f t="shared" si="12"/>
        <v>1</v>
      </c>
      <c r="X100" s="14">
        <f t="shared" si="13"/>
        <v>0.33333333333333331</v>
      </c>
      <c r="Y100" s="14">
        <f t="shared" si="14"/>
        <v>-6.6400000000000006</v>
      </c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</row>
    <row r="101" spans="1:85" x14ac:dyDescent="0.3">
      <c r="A101" s="22">
        <v>235</v>
      </c>
      <c r="B101" s="22">
        <v>71</v>
      </c>
      <c r="C101" s="22">
        <v>1</v>
      </c>
      <c r="D101" s="22">
        <v>0</v>
      </c>
      <c r="E101" s="22">
        <v>24</v>
      </c>
      <c r="F101" s="22">
        <v>0</v>
      </c>
      <c r="G101" s="22">
        <v>29</v>
      </c>
      <c r="H101" s="22">
        <v>2</v>
      </c>
      <c r="I101" s="22">
        <v>5</v>
      </c>
      <c r="J101" s="43"/>
      <c r="K101" s="34">
        <v>5.41</v>
      </c>
      <c r="L101" s="31">
        <v>11.39</v>
      </c>
      <c r="M101" s="34">
        <v>244.31</v>
      </c>
      <c r="N101" s="12">
        <v>72.09</v>
      </c>
      <c r="O101" s="12">
        <v>0</v>
      </c>
      <c r="P101" s="12">
        <v>3</v>
      </c>
      <c r="Q101" s="12">
        <v>1</v>
      </c>
      <c r="R101" s="12">
        <v>1</v>
      </c>
      <c r="S101" s="18" t="s">
        <v>33</v>
      </c>
      <c r="T101" s="31">
        <v>0</v>
      </c>
      <c r="U101" s="14">
        <f t="shared" si="10"/>
        <v>5.98</v>
      </c>
      <c r="V101" s="14">
        <f t="shared" si="11"/>
        <v>1.1053604436229205</v>
      </c>
      <c r="W101" s="14">
        <f t="shared" si="12"/>
        <v>3</v>
      </c>
      <c r="X101" s="14" t="e">
        <f t="shared" si="13"/>
        <v>#DIV/0!</v>
      </c>
      <c r="Y101" s="14">
        <f t="shared" si="14"/>
        <v>-5.41</v>
      </c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</row>
    <row r="102" spans="1:85" x14ac:dyDescent="0.3">
      <c r="A102" s="22">
        <v>239</v>
      </c>
      <c r="B102" s="22">
        <v>82</v>
      </c>
      <c r="C102" s="22">
        <v>2</v>
      </c>
      <c r="D102" s="22">
        <v>0</v>
      </c>
      <c r="E102" s="22">
        <v>21</v>
      </c>
      <c r="F102" s="22">
        <v>1</v>
      </c>
      <c r="G102" s="22">
        <v>1</v>
      </c>
      <c r="H102" s="22">
        <v>1</v>
      </c>
      <c r="I102" s="22">
        <v>1</v>
      </c>
      <c r="J102" s="43"/>
      <c r="K102" s="34">
        <v>2.17</v>
      </c>
      <c r="L102" s="31">
        <v>1.93</v>
      </c>
      <c r="M102" s="34">
        <v>187.51</v>
      </c>
      <c r="N102" s="12">
        <v>4.25</v>
      </c>
      <c r="O102" s="12">
        <v>7</v>
      </c>
      <c r="P102" s="12">
        <v>0</v>
      </c>
      <c r="Q102" s="12">
        <v>1</v>
      </c>
      <c r="R102" s="12">
        <v>1</v>
      </c>
      <c r="S102" s="18" t="s">
        <v>32</v>
      </c>
      <c r="T102" s="31">
        <v>2</v>
      </c>
      <c r="U102" s="14">
        <f t="shared" si="10"/>
        <v>-0.24</v>
      </c>
      <c r="V102" s="14">
        <f t="shared" si="11"/>
        <v>-0.11059907834101382</v>
      </c>
      <c r="W102" s="14">
        <f t="shared" si="12"/>
        <v>-7</v>
      </c>
      <c r="X102" s="14">
        <f t="shared" si="13"/>
        <v>-1</v>
      </c>
      <c r="Y102" s="14">
        <f t="shared" si="14"/>
        <v>4.83</v>
      </c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</row>
    <row r="103" spans="1:85" x14ac:dyDescent="0.3">
      <c r="A103" s="22">
        <v>241</v>
      </c>
      <c r="B103" s="22">
        <v>80</v>
      </c>
      <c r="C103" s="22">
        <v>1</v>
      </c>
      <c r="D103" s="22">
        <v>1</v>
      </c>
      <c r="E103" s="22">
        <v>2.5</v>
      </c>
      <c r="F103" s="22">
        <v>6</v>
      </c>
      <c r="G103" s="22">
        <v>0</v>
      </c>
      <c r="H103" s="22">
        <v>2</v>
      </c>
      <c r="I103" s="22">
        <v>1</v>
      </c>
      <c r="J103" s="34">
        <v>0</v>
      </c>
      <c r="K103" s="34">
        <v>0.1</v>
      </c>
      <c r="L103" s="31">
        <v>7.0000000000000007E-2</v>
      </c>
      <c r="M103" s="34">
        <v>4.29</v>
      </c>
      <c r="N103" s="12">
        <v>0.14000000000000001</v>
      </c>
      <c r="O103" s="12">
        <v>3</v>
      </c>
      <c r="P103" s="12">
        <v>2</v>
      </c>
      <c r="Q103" s="12">
        <v>1</v>
      </c>
      <c r="R103" s="12">
        <v>1</v>
      </c>
      <c r="S103" s="18" t="s">
        <v>33</v>
      </c>
      <c r="T103" s="31">
        <v>2</v>
      </c>
      <c r="U103" s="14">
        <f t="shared" si="10"/>
        <v>-0.03</v>
      </c>
      <c r="V103" s="14">
        <f t="shared" si="11"/>
        <v>-0.3</v>
      </c>
      <c r="W103" s="14">
        <f t="shared" si="12"/>
        <v>-1</v>
      </c>
      <c r="X103" s="14">
        <f t="shared" si="13"/>
        <v>-0.33333333333333331</v>
      </c>
      <c r="Y103" s="14">
        <f t="shared" si="14"/>
        <v>2.9</v>
      </c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</row>
    <row r="104" spans="1:85" s="24" customFormat="1" x14ac:dyDescent="0.3">
      <c r="A104" s="32">
        <v>242</v>
      </c>
      <c r="B104" s="32">
        <v>78</v>
      </c>
      <c r="C104" s="32">
        <v>1</v>
      </c>
      <c r="D104" s="32">
        <v>1</v>
      </c>
      <c r="E104" s="32">
        <v>3.6</v>
      </c>
      <c r="F104" s="32">
        <v>3</v>
      </c>
      <c r="G104" s="32">
        <v>0</v>
      </c>
      <c r="H104" s="32">
        <v>2</v>
      </c>
      <c r="I104" s="32">
        <v>0</v>
      </c>
      <c r="J104" s="40">
        <v>0</v>
      </c>
      <c r="K104" s="28">
        <v>0</v>
      </c>
      <c r="L104" s="31">
        <v>2.2000000000000002</v>
      </c>
      <c r="M104" s="40"/>
      <c r="N104" s="20"/>
      <c r="O104" s="41">
        <v>75.2</v>
      </c>
      <c r="P104" s="41">
        <v>13.4</v>
      </c>
      <c r="Q104" s="20"/>
      <c r="R104" s="20">
        <v>2</v>
      </c>
      <c r="S104" s="33" t="s">
        <v>81</v>
      </c>
      <c r="T104" s="47">
        <v>2</v>
      </c>
      <c r="U104" s="14">
        <f t="shared" si="10"/>
        <v>2.2000000000000002</v>
      </c>
      <c r="V104" s="14">
        <v>2.2000000000000002</v>
      </c>
      <c r="W104" s="14">
        <f t="shared" si="12"/>
        <v>-61.800000000000004</v>
      </c>
      <c r="X104" s="14">
        <f t="shared" si="13"/>
        <v>-0.82180851063829785</v>
      </c>
      <c r="Y104" s="14">
        <f t="shared" si="14"/>
        <v>75.2</v>
      </c>
    </row>
    <row r="105" spans="1:85" x14ac:dyDescent="0.3">
      <c r="A105" s="22">
        <v>244</v>
      </c>
      <c r="B105" s="22">
        <v>74</v>
      </c>
      <c r="C105" s="22">
        <v>1</v>
      </c>
      <c r="D105" s="22">
        <v>1</v>
      </c>
      <c r="E105" s="22">
        <v>2</v>
      </c>
      <c r="F105" s="22">
        <v>5</v>
      </c>
      <c r="G105" s="22">
        <v>3</v>
      </c>
      <c r="H105" s="22">
        <v>1</v>
      </c>
      <c r="I105" s="22">
        <v>1</v>
      </c>
      <c r="J105" s="34">
        <v>2</v>
      </c>
      <c r="K105" s="34">
        <v>8.65</v>
      </c>
      <c r="L105" s="31">
        <v>22.59</v>
      </c>
      <c r="M105" s="34">
        <v>43.56</v>
      </c>
      <c r="N105" s="12">
        <v>28.69</v>
      </c>
      <c r="O105" s="12">
        <v>20</v>
      </c>
      <c r="P105" s="12">
        <v>18</v>
      </c>
      <c r="Q105" s="12">
        <v>1</v>
      </c>
      <c r="R105" s="12">
        <v>2</v>
      </c>
      <c r="S105" s="18" t="s">
        <v>44</v>
      </c>
      <c r="T105" s="45">
        <v>0</v>
      </c>
      <c r="U105" s="14">
        <f t="shared" si="10"/>
        <v>13.94</v>
      </c>
      <c r="V105" s="14">
        <f t="shared" ref="V105:V135" si="15">U105/K105</f>
        <v>1.6115606936416185</v>
      </c>
      <c r="W105" s="14">
        <f t="shared" si="12"/>
        <v>-2</v>
      </c>
      <c r="X105" s="14">
        <f t="shared" si="13"/>
        <v>-0.1</v>
      </c>
      <c r="Y105" s="14">
        <f t="shared" si="14"/>
        <v>11.35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</row>
    <row r="106" spans="1:85" x14ac:dyDescent="0.3">
      <c r="A106" s="22">
        <v>246</v>
      </c>
      <c r="B106" s="22">
        <v>85</v>
      </c>
      <c r="C106" s="22">
        <v>1</v>
      </c>
      <c r="D106" s="22">
        <v>0</v>
      </c>
      <c r="E106" s="22">
        <v>8.1</v>
      </c>
      <c r="F106" s="22">
        <v>20</v>
      </c>
      <c r="G106" s="22">
        <v>13</v>
      </c>
      <c r="H106" s="22">
        <v>5</v>
      </c>
      <c r="I106" s="22">
        <v>3</v>
      </c>
      <c r="J106" s="34">
        <v>5</v>
      </c>
      <c r="K106" s="34">
        <v>80.760000000000005</v>
      </c>
      <c r="L106" s="31">
        <v>93.3</v>
      </c>
      <c r="M106" s="34">
        <v>167.57</v>
      </c>
      <c r="N106" s="12">
        <v>128.1</v>
      </c>
      <c r="O106" s="12">
        <v>58</v>
      </c>
      <c r="P106" s="12">
        <v>51</v>
      </c>
      <c r="Q106" s="12">
        <v>1</v>
      </c>
      <c r="R106" s="12">
        <v>1</v>
      </c>
      <c r="S106" s="18" t="s">
        <v>82</v>
      </c>
      <c r="T106" s="45">
        <v>0</v>
      </c>
      <c r="U106" s="14">
        <f t="shared" si="10"/>
        <v>12.539999999999992</v>
      </c>
      <c r="V106" s="14">
        <f t="shared" si="15"/>
        <v>0.15527488855869231</v>
      </c>
      <c r="W106" s="14">
        <f t="shared" si="12"/>
        <v>-7</v>
      </c>
      <c r="X106" s="14">
        <f t="shared" si="13"/>
        <v>-0.1206896551724138</v>
      </c>
      <c r="Y106" s="14">
        <f t="shared" si="14"/>
        <v>-22.760000000000005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</row>
    <row r="107" spans="1:85" x14ac:dyDescent="0.3">
      <c r="A107" s="22">
        <v>247</v>
      </c>
      <c r="B107" s="22">
        <v>75</v>
      </c>
      <c r="C107" s="22">
        <v>1</v>
      </c>
      <c r="D107" s="22">
        <v>1</v>
      </c>
      <c r="E107" s="22">
        <v>1.2</v>
      </c>
      <c r="F107" s="22">
        <v>16</v>
      </c>
      <c r="G107" s="22">
        <v>6</v>
      </c>
      <c r="H107" s="22">
        <v>4</v>
      </c>
      <c r="I107" s="22">
        <v>3</v>
      </c>
      <c r="J107" s="34">
        <v>1</v>
      </c>
      <c r="K107" s="34">
        <v>56.01</v>
      </c>
      <c r="L107" s="31">
        <v>65.42</v>
      </c>
      <c r="M107" s="34">
        <v>197.71</v>
      </c>
      <c r="N107" s="12">
        <v>58.03</v>
      </c>
      <c r="O107" s="12">
        <v>119</v>
      </c>
      <c r="P107" s="12">
        <v>36</v>
      </c>
      <c r="Q107" s="12">
        <v>1</v>
      </c>
      <c r="R107" s="12">
        <v>1</v>
      </c>
      <c r="S107" s="18" t="s">
        <v>32</v>
      </c>
      <c r="T107" s="31">
        <v>1</v>
      </c>
      <c r="U107" s="14">
        <f t="shared" si="10"/>
        <v>9.4100000000000037</v>
      </c>
      <c r="V107" s="14">
        <f t="shared" si="15"/>
        <v>0.16800571326548838</v>
      </c>
      <c r="W107" s="14">
        <f t="shared" si="12"/>
        <v>-83</v>
      </c>
      <c r="X107" s="14">
        <f t="shared" si="13"/>
        <v>-0.69747899159663862</v>
      </c>
      <c r="Y107" s="14">
        <f t="shared" si="14"/>
        <v>62.99</v>
      </c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</row>
    <row r="108" spans="1:85" x14ac:dyDescent="0.3">
      <c r="A108" s="22">
        <v>248</v>
      </c>
      <c r="B108" s="22">
        <v>76</v>
      </c>
      <c r="C108" s="22">
        <v>2</v>
      </c>
      <c r="D108" s="22">
        <v>0</v>
      </c>
      <c r="E108" s="22">
        <v>15.2</v>
      </c>
      <c r="F108" s="22">
        <v>16</v>
      </c>
      <c r="G108" s="22">
        <v>16</v>
      </c>
      <c r="H108" s="22">
        <v>5</v>
      </c>
      <c r="I108" s="22">
        <v>5</v>
      </c>
      <c r="J108" s="34">
        <v>6</v>
      </c>
      <c r="K108" s="34">
        <v>231.36</v>
      </c>
      <c r="L108" s="31">
        <v>324.01</v>
      </c>
      <c r="M108" s="34">
        <v>271.86</v>
      </c>
      <c r="N108" s="12">
        <v>286.36</v>
      </c>
      <c r="O108" s="12">
        <v>112</v>
      </c>
      <c r="P108" s="12">
        <v>0</v>
      </c>
      <c r="Q108" s="12">
        <v>1</v>
      </c>
      <c r="R108" s="12">
        <v>1</v>
      </c>
      <c r="S108" s="18" t="s">
        <v>97</v>
      </c>
      <c r="T108" s="31">
        <v>0</v>
      </c>
      <c r="U108" s="14">
        <f t="shared" si="10"/>
        <v>92.649999999999977</v>
      </c>
      <c r="V108" s="14">
        <f t="shared" si="15"/>
        <v>0.40045816044260013</v>
      </c>
      <c r="W108" s="14">
        <f t="shared" si="12"/>
        <v>-112</v>
      </c>
      <c r="X108" s="14">
        <f t="shared" si="13"/>
        <v>-1</v>
      </c>
      <c r="Y108" s="14">
        <f t="shared" si="14"/>
        <v>-119.36000000000001</v>
      </c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</row>
    <row r="109" spans="1:85" x14ac:dyDescent="0.3">
      <c r="A109" s="22">
        <v>249</v>
      </c>
      <c r="B109" s="22">
        <v>84</v>
      </c>
      <c r="C109" s="22">
        <v>2</v>
      </c>
      <c r="D109" s="22">
        <v>0</v>
      </c>
      <c r="E109" s="22">
        <v>15.2</v>
      </c>
      <c r="F109" s="22">
        <v>16</v>
      </c>
      <c r="G109" s="22">
        <v>8</v>
      </c>
      <c r="H109" s="22">
        <v>5</v>
      </c>
      <c r="I109" s="22">
        <v>5</v>
      </c>
      <c r="J109" s="43"/>
      <c r="K109" s="34">
        <v>9.43</v>
      </c>
      <c r="L109" s="31">
        <v>15.37</v>
      </c>
      <c r="M109" s="34">
        <v>267.33</v>
      </c>
      <c r="N109" s="12">
        <v>110.23</v>
      </c>
      <c r="O109" s="42">
        <v>66.900000000000006</v>
      </c>
      <c r="P109" s="42">
        <v>27.5</v>
      </c>
      <c r="Q109" s="12">
        <v>1</v>
      </c>
      <c r="R109" s="12">
        <v>1</v>
      </c>
      <c r="S109" s="18" t="s">
        <v>85</v>
      </c>
      <c r="T109" s="31">
        <v>2</v>
      </c>
      <c r="U109" s="14">
        <f t="shared" si="10"/>
        <v>5.9399999999999995</v>
      </c>
      <c r="V109" s="14">
        <f t="shared" si="15"/>
        <v>0.62990455991516436</v>
      </c>
      <c r="W109" s="14">
        <f t="shared" si="12"/>
        <v>-39.400000000000006</v>
      </c>
      <c r="X109" s="14">
        <f t="shared" si="13"/>
        <v>-0.58893871449925261</v>
      </c>
      <c r="Y109" s="14">
        <f t="shared" si="14"/>
        <v>57.470000000000006</v>
      </c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</row>
    <row r="110" spans="1:85" x14ac:dyDescent="0.3">
      <c r="A110" s="22">
        <v>250</v>
      </c>
      <c r="B110" s="22">
        <v>67</v>
      </c>
      <c r="C110" s="22">
        <v>1</v>
      </c>
      <c r="D110" s="22">
        <v>0</v>
      </c>
      <c r="E110" s="22">
        <v>2.2000000000000002</v>
      </c>
      <c r="F110" s="22">
        <v>3</v>
      </c>
      <c r="G110" s="22">
        <v>2</v>
      </c>
      <c r="H110" s="22">
        <v>3</v>
      </c>
      <c r="I110" s="22">
        <v>2</v>
      </c>
      <c r="J110" s="34">
        <v>2</v>
      </c>
      <c r="K110" s="34">
        <v>42.63</v>
      </c>
      <c r="L110" s="31">
        <v>72.150000000000006</v>
      </c>
      <c r="M110" s="34">
        <v>60.33</v>
      </c>
      <c r="N110" s="12">
        <v>66.7</v>
      </c>
      <c r="O110" s="12">
        <v>22</v>
      </c>
      <c r="P110" s="12">
        <v>16</v>
      </c>
      <c r="Q110" s="12">
        <v>1</v>
      </c>
      <c r="R110" s="12">
        <v>2</v>
      </c>
      <c r="S110" s="18" t="s">
        <v>98</v>
      </c>
      <c r="T110" s="31">
        <v>0</v>
      </c>
      <c r="U110" s="14">
        <f t="shared" si="10"/>
        <v>29.520000000000003</v>
      </c>
      <c r="V110" s="14">
        <f t="shared" si="15"/>
        <v>0.69247009148486982</v>
      </c>
      <c r="W110" s="14">
        <f t="shared" si="12"/>
        <v>-6</v>
      </c>
      <c r="X110" s="14">
        <f t="shared" si="13"/>
        <v>-0.27272727272727271</v>
      </c>
      <c r="Y110" s="14">
        <f t="shared" si="14"/>
        <v>-20.630000000000003</v>
      </c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</row>
    <row r="111" spans="1:85" x14ac:dyDescent="0.3">
      <c r="A111" s="22">
        <v>252</v>
      </c>
      <c r="B111" s="22">
        <v>65</v>
      </c>
      <c r="C111" s="22">
        <v>1</v>
      </c>
      <c r="D111" s="22">
        <v>1</v>
      </c>
      <c r="E111" s="22">
        <v>0.9</v>
      </c>
      <c r="F111" s="22">
        <v>25</v>
      </c>
      <c r="G111" s="22" t="s">
        <v>25</v>
      </c>
      <c r="H111" s="22" t="s">
        <v>25</v>
      </c>
      <c r="I111" s="22" t="s">
        <v>25</v>
      </c>
      <c r="J111" s="43"/>
      <c r="K111" s="34">
        <v>5.19</v>
      </c>
      <c r="L111" s="31">
        <v>4.8099999999999996</v>
      </c>
      <c r="M111" s="34">
        <v>216.26</v>
      </c>
      <c r="N111" s="12">
        <v>0</v>
      </c>
      <c r="O111" s="42">
        <v>163.30000000000001</v>
      </c>
      <c r="P111" s="42">
        <v>0</v>
      </c>
      <c r="Q111" s="12">
        <v>1</v>
      </c>
      <c r="R111" s="12">
        <v>1</v>
      </c>
      <c r="S111" s="18" t="s">
        <v>35</v>
      </c>
      <c r="T111" s="31">
        <v>1</v>
      </c>
      <c r="U111" s="14">
        <f t="shared" si="10"/>
        <v>-0.38000000000000078</v>
      </c>
      <c r="V111" s="14">
        <f t="shared" si="15"/>
        <v>-7.3217726396917288E-2</v>
      </c>
      <c r="W111" s="14">
        <f t="shared" si="12"/>
        <v>-163.30000000000001</v>
      </c>
      <c r="X111" s="14">
        <f t="shared" si="13"/>
        <v>-1</v>
      </c>
      <c r="Y111" s="14">
        <f t="shared" si="14"/>
        <v>158.11000000000001</v>
      </c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</row>
    <row r="112" spans="1:85" x14ac:dyDescent="0.3">
      <c r="A112" s="22">
        <v>255</v>
      </c>
      <c r="B112" s="22">
        <v>82</v>
      </c>
      <c r="C112" s="22">
        <v>2</v>
      </c>
      <c r="D112" s="22">
        <v>0</v>
      </c>
      <c r="E112" s="22">
        <v>9.1999999999999993</v>
      </c>
      <c r="F112" s="22">
        <v>2</v>
      </c>
      <c r="G112" s="22">
        <v>4</v>
      </c>
      <c r="H112" s="22">
        <v>1</v>
      </c>
      <c r="I112" s="22">
        <v>3</v>
      </c>
      <c r="J112" s="34">
        <v>4</v>
      </c>
      <c r="K112" s="34">
        <v>4.21</v>
      </c>
      <c r="L112" s="31">
        <v>4.9000000000000004</v>
      </c>
      <c r="M112" s="34">
        <v>73.52</v>
      </c>
      <c r="N112" s="12">
        <v>40.299999999999997</v>
      </c>
      <c r="O112" s="12">
        <v>33</v>
      </c>
      <c r="P112" s="12">
        <v>25</v>
      </c>
      <c r="Q112" s="12">
        <v>1</v>
      </c>
      <c r="R112" s="12">
        <v>1</v>
      </c>
      <c r="S112" s="18" t="s">
        <v>85</v>
      </c>
      <c r="T112" s="31">
        <v>2</v>
      </c>
      <c r="U112" s="14">
        <f t="shared" si="10"/>
        <v>0.69000000000000039</v>
      </c>
      <c r="V112" s="14">
        <f t="shared" si="15"/>
        <v>0.16389548693586709</v>
      </c>
      <c r="W112" s="14">
        <f t="shared" si="12"/>
        <v>-8</v>
      </c>
      <c r="X112" s="14">
        <f t="shared" si="13"/>
        <v>-0.24242424242424243</v>
      </c>
      <c r="Y112" s="14">
        <f t="shared" si="14"/>
        <v>28.79</v>
      </c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</row>
    <row r="113" spans="1:85" x14ac:dyDescent="0.3">
      <c r="A113" s="22">
        <v>259</v>
      </c>
      <c r="B113" s="22">
        <v>52</v>
      </c>
      <c r="C113" s="22">
        <v>1</v>
      </c>
      <c r="D113" s="22">
        <v>1</v>
      </c>
      <c r="E113" s="22">
        <v>1</v>
      </c>
      <c r="F113" s="22">
        <v>17</v>
      </c>
      <c r="G113" s="22">
        <v>4</v>
      </c>
      <c r="H113" s="22">
        <v>4</v>
      </c>
      <c r="I113" s="22">
        <v>2</v>
      </c>
      <c r="J113" s="34">
        <v>0</v>
      </c>
      <c r="K113" s="34">
        <v>21.47</v>
      </c>
      <c r="L113" s="31">
        <v>58.19</v>
      </c>
      <c r="M113" s="34">
        <v>139.85</v>
      </c>
      <c r="N113" s="12">
        <v>41.73</v>
      </c>
      <c r="O113" s="12">
        <v>96</v>
      </c>
      <c r="P113" s="12">
        <v>6</v>
      </c>
      <c r="Q113" s="12">
        <v>1</v>
      </c>
      <c r="R113" s="12">
        <v>1</v>
      </c>
      <c r="S113" s="18" t="s">
        <v>56</v>
      </c>
      <c r="T113" s="45">
        <v>2</v>
      </c>
      <c r="U113" s="14">
        <f t="shared" si="10"/>
        <v>36.72</v>
      </c>
      <c r="V113" s="14">
        <f t="shared" si="15"/>
        <v>1.7102934326967862</v>
      </c>
      <c r="W113" s="14">
        <f t="shared" si="12"/>
        <v>-90</v>
      </c>
      <c r="X113" s="14">
        <f t="shared" si="13"/>
        <v>-0.9375</v>
      </c>
      <c r="Y113" s="14">
        <f t="shared" si="14"/>
        <v>74.53</v>
      </c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</row>
    <row r="114" spans="1:85" x14ac:dyDescent="0.3">
      <c r="A114" s="22">
        <v>262</v>
      </c>
      <c r="B114" s="22">
        <v>71</v>
      </c>
      <c r="C114" s="22">
        <v>2</v>
      </c>
      <c r="D114" s="22">
        <v>1</v>
      </c>
      <c r="E114" s="22">
        <v>1.6</v>
      </c>
      <c r="F114" s="22">
        <v>5</v>
      </c>
      <c r="G114" s="22">
        <v>1</v>
      </c>
      <c r="H114" s="22">
        <v>3</v>
      </c>
      <c r="I114" s="22">
        <v>1</v>
      </c>
      <c r="J114" s="34">
        <v>1</v>
      </c>
      <c r="K114" s="34">
        <v>8.18</v>
      </c>
      <c r="L114" s="31">
        <v>14.06</v>
      </c>
      <c r="M114" s="34">
        <v>43.3</v>
      </c>
      <c r="N114" s="12">
        <v>1.6</v>
      </c>
      <c r="O114" s="12">
        <v>11</v>
      </c>
      <c r="P114" s="12">
        <v>0</v>
      </c>
      <c r="Q114" s="12">
        <v>1</v>
      </c>
      <c r="R114" s="12">
        <v>2</v>
      </c>
      <c r="S114" s="18" t="s">
        <v>44</v>
      </c>
      <c r="T114" s="45">
        <v>1</v>
      </c>
      <c r="U114" s="14">
        <f t="shared" si="10"/>
        <v>5.8800000000000008</v>
      </c>
      <c r="V114" s="14">
        <f t="shared" si="15"/>
        <v>0.71882640586797075</v>
      </c>
      <c r="W114" s="14">
        <f t="shared" si="12"/>
        <v>-11</v>
      </c>
      <c r="X114" s="14">
        <f t="shared" si="13"/>
        <v>-1</v>
      </c>
      <c r="Y114" s="14">
        <f t="shared" si="14"/>
        <v>2.8200000000000003</v>
      </c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</row>
    <row r="115" spans="1:85" x14ac:dyDescent="0.3">
      <c r="A115" s="22">
        <v>267</v>
      </c>
      <c r="B115" s="22">
        <v>49</v>
      </c>
      <c r="C115" s="22">
        <v>2</v>
      </c>
      <c r="D115" s="22">
        <v>0</v>
      </c>
      <c r="E115" s="22">
        <v>7.5</v>
      </c>
      <c r="F115" s="22">
        <v>2</v>
      </c>
      <c r="G115" s="22">
        <v>1</v>
      </c>
      <c r="H115" s="22">
        <v>1</v>
      </c>
      <c r="I115" s="22">
        <v>1</v>
      </c>
      <c r="J115" s="34">
        <v>0</v>
      </c>
      <c r="K115" s="34">
        <v>8.34</v>
      </c>
      <c r="L115" s="31">
        <v>8.2899999999999991</v>
      </c>
      <c r="M115" s="34">
        <v>83.62</v>
      </c>
      <c r="N115" s="12">
        <v>25.98</v>
      </c>
      <c r="O115" s="12">
        <v>21</v>
      </c>
      <c r="P115" s="12">
        <v>2</v>
      </c>
      <c r="Q115" s="12">
        <v>1</v>
      </c>
      <c r="R115" s="12">
        <v>1</v>
      </c>
      <c r="S115" s="18" t="s">
        <v>100</v>
      </c>
      <c r="T115" s="31">
        <v>2</v>
      </c>
      <c r="U115" s="14">
        <f t="shared" si="10"/>
        <v>-5.0000000000000711E-2</v>
      </c>
      <c r="V115" s="14">
        <f t="shared" si="15"/>
        <v>-5.9952038369305407E-3</v>
      </c>
      <c r="W115" s="14">
        <f t="shared" si="12"/>
        <v>-19</v>
      </c>
      <c r="X115" s="14">
        <f t="shared" si="13"/>
        <v>-0.90476190476190477</v>
      </c>
      <c r="Y115" s="14">
        <f t="shared" si="14"/>
        <v>12.66</v>
      </c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</row>
    <row r="116" spans="1:85" x14ac:dyDescent="0.3">
      <c r="A116" s="22">
        <v>270</v>
      </c>
      <c r="B116" s="22">
        <v>67</v>
      </c>
      <c r="C116" s="22">
        <v>1</v>
      </c>
      <c r="D116" s="22">
        <v>2</v>
      </c>
      <c r="E116" s="22">
        <v>0.8</v>
      </c>
      <c r="F116" s="22">
        <v>12</v>
      </c>
      <c r="G116" s="22">
        <v>1</v>
      </c>
      <c r="H116" s="22">
        <v>4</v>
      </c>
      <c r="I116" s="22">
        <v>2</v>
      </c>
      <c r="J116" s="43"/>
      <c r="K116" s="34">
        <v>7.59</v>
      </c>
      <c r="L116" s="31">
        <v>23.23</v>
      </c>
      <c r="M116" s="34">
        <v>256.35000000000002</v>
      </c>
      <c r="N116" s="12">
        <v>13.11</v>
      </c>
      <c r="O116" s="42">
        <v>258.63</v>
      </c>
      <c r="P116" s="42">
        <v>0</v>
      </c>
      <c r="Q116" s="12">
        <v>1</v>
      </c>
      <c r="R116" s="12">
        <v>1</v>
      </c>
      <c r="S116" s="18" t="s">
        <v>32</v>
      </c>
      <c r="T116" s="31">
        <v>1</v>
      </c>
      <c r="U116" s="14">
        <f t="shared" si="10"/>
        <v>15.64</v>
      </c>
      <c r="V116" s="14">
        <f t="shared" si="15"/>
        <v>2.0606060606060606</v>
      </c>
      <c r="W116" s="14">
        <f t="shared" si="12"/>
        <v>-258.63</v>
      </c>
      <c r="X116" s="14">
        <f t="shared" si="13"/>
        <v>-1</v>
      </c>
      <c r="Y116" s="14">
        <f t="shared" si="14"/>
        <v>251.04</v>
      </c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</row>
    <row r="117" spans="1:85" x14ac:dyDescent="0.3">
      <c r="A117" s="22">
        <v>276</v>
      </c>
      <c r="B117" s="22">
        <v>54</v>
      </c>
      <c r="C117" s="22">
        <v>1</v>
      </c>
      <c r="D117" s="22">
        <v>0</v>
      </c>
      <c r="E117" s="22">
        <v>14.3</v>
      </c>
      <c r="F117" s="22">
        <v>2</v>
      </c>
      <c r="G117" s="22">
        <v>1</v>
      </c>
      <c r="H117" s="22">
        <v>2</v>
      </c>
      <c r="I117" s="22">
        <v>1</v>
      </c>
      <c r="J117" s="34">
        <v>1</v>
      </c>
      <c r="K117" s="34">
        <v>0.77</v>
      </c>
      <c r="L117" s="31">
        <v>1.29</v>
      </c>
      <c r="M117" s="34">
        <v>251.04</v>
      </c>
      <c r="N117" s="12">
        <v>76.14</v>
      </c>
      <c r="O117" s="42">
        <v>13.8</v>
      </c>
      <c r="P117" s="42">
        <v>118.6</v>
      </c>
      <c r="Q117" s="12">
        <v>1</v>
      </c>
      <c r="R117" s="34">
        <v>1</v>
      </c>
      <c r="S117" s="18" t="s">
        <v>53</v>
      </c>
      <c r="T117" s="45">
        <v>0</v>
      </c>
      <c r="U117" s="14">
        <f t="shared" si="10"/>
        <v>0.52</v>
      </c>
      <c r="V117" s="14">
        <f t="shared" si="15"/>
        <v>0.67532467532467533</v>
      </c>
      <c r="W117" s="14">
        <f t="shared" si="12"/>
        <v>104.8</v>
      </c>
      <c r="X117" s="14">
        <f t="shared" si="13"/>
        <v>7.5942028985507237</v>
      </c>
      <c r="Y117" s="14">
        <f t="shared" si="14"/>
        <v>13.030000000000001</v>
      </c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</row>
    <row r="118" spans="1:85" x14ac:dyDescent="0.3">
      <c r="A118" s="22">
        <v>277</v>
      </c>
      <c r="B118" s="22">
        <v>71</v>
      </c>
      <c r="C118" s="22">
        <v>1</v>
      </c>
      <c r="D118" s="22">
        <v>0</v>
      </c>
      <c r="E118" s="22">
        <v>3.6</v>
      </c>
      <c r="F118" s="22">
        <v>17</v>
      </c>
      <c r="G118" s="22">
        <v>6</v>
      </c>
      <c r="H118" s="22">
        <v>5</v>
      </c>
      <c r="I118" s="22">
        <v>4</v>
      </c>
      <c r="J118" s="34">
        <v>4</v>
      </c>
      <c r="K118" s="34">
        <v>20.59</v>
      </c>
      <c r="L118" s="31">
        <v>50.66</v>
      </c>
      <c r="M118" s="34">
        <v>56.82</v>
      </c>
      <c r="N118" s="12">
        <v>43.4</v>
      </c>
      <c r="O118" s="12">
        <v>18</v>
      </c>
      <c r="P118" s="12">
        <v>14</v>
      </c>
      <c r="Q118" s="12">
        <v>1</v>
      </c>
      <c r="R118" s="12">
        <v>2</v>
      </c>
      <c r="S118" s="18" t="s">
        <v>70</v>
      </c>
      <c r="T118" s="31">
        <v>2</v>
      </c>
      <c r="U118" s="14">
        <f t="shared" si="10"/>
        <v>30.069999999999997</v>
      </c>
      <c r="V118" s="14">
        <f t="shared" si="15"/>
        <v>1.4604176784847012</v>
      </c>
      <c r="W118" s="14">
        <f t="shared" si="12"/>
        <v>-4</v>
      </c>
      <c r="X118" s="14">
        <f t="shared" si="13"/>
        <v>-0.22222222222222221</v>
      </c>
      <c r="Y118" s="14">
        <f t="shared" si="14"/>
        <v>-2.59</v>
      </c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</row>
    <row r="119" spans="1:85" x14ac:dyDescent="0.3">
      <c r="A119" s="22">
        <v>283</v>
      </c>
      <c r="B119" s="22">
        <v>83</v>
      </c>
      <c r="C119" s="22">
        <v>2</v>
      </c>
      <c r="D119" s="22">
        <v>1</v>
      </c>
      <c r="E119" s="22">
        <v>3</v>
      </c>
      <c r="F119" s="22">
        <v>2</v>
      </c>
      <c r="G119" s="22">
        <v>5</v>
      </c>
      <c r="H119" s="22">
        <v>2</v>
      </c>
      <c r="I119" s="22">
        <v>3</v>
      </c>
      <c r="J119" s="43"/>
      <c r="K119" s="34">
        <v>1.85</v>
      </c>
      <c r="L119" s="31">
        <v>6.21</v>
      </c>
      <c r="M119" s="34">
        <v>174.74</v>
      </c>
      <c r="N119" s="12">
        <v>130.47</v>
      </c>
      <c r="O119" s="12">
        <v>50</v>
      </c>
      <c r="P119" s="12">
        <v>33</v>
      </c>
      <c r="Q119" s="12">
        <v>1</v>
      </c>
      <c r="R119" s="12">
        <v>1</v>
      </c>
      <c r="S119" s="18" t="s">
        <v>35</v>
      </c>
      <c r="T119" s="45">
        <v>2</v>
      </c>
      <c r="U119" s="14">
        <f t="shared" si="10"/>
        <v>4.3599999999999994</v>
      </c>
      <c r="V119" s="14">
        <f t="shared" si="15"/>
        <v>2.3567567567567562</v>
      </c>
      <c r="W119" s="14">
        <f t="shared" si="12"/>
        <v>-17</v>
      </c>
      <c r="X119" s="14">
        <f t="shared" si="13"/>
        <v>-0.34</v>
      </c>
      <c r="Y119" s="14">
        <f t="shared" si="14"/>
        <v>48.15</v>
      </c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</row>
    <row r="120" spans="1:85" x14ac:dyDescent="0.3">
      <c r="A120" s="22">
        <v>289</v>
      </c>
      <c r="B120" s="22">
        <v>80</v>
      </c>
      <c r="C120" s="22">
        <v>2</v>
      </c>
      <c r="D120" s="22">
        <v>1</v>
      </c>
      <c r="E120" s="22">
        <v>2.6</v>
      </c>
      <c r="F120" s="22">
        <v>14</v>
      </c>
      <c r="G120" s="22">
        <v>8</v>
      </c>
      <c r="H120" s="22">
        <v>4</v>
      </c>
      <c r="I120" s="22">
        <v>4</v>
      </c>
      <c r="J120" s="34">
        <v>4</v>
      </c>
      <c r="K120" s="34">
        <v>1.3</v>
      </c>
      <c r="L120" s="31">
        <v>2.52</v>
      </c>
      <c r="M120" s="34">
        <v>126.86</v>
      </c>
      <c r="N120" s="12">
        <v>142.34</v>
      </c>
      <c r="O120" s="12">
        <v>64</v>
      </c>
      <c r="P120" s="12">
        <v>30</v>
      </c>
      <c r="Q120" s="12">
        <v>1</v>
      </c>
      <c r="R120" s="34">
        <v>1</v>
      </c>
      <c r="S120" s="18" t="s">
        <v>32</v>
      </c>
      <c r="T120" s="31">
        <v>0</v>
      </c>
      <c r="U120" s="14">
        <f t="shared" si="10"/>
        <v>1.22</v>
      </c>
      <c r="V120" s="14">
        <f t="shared" si="15"/>
        <v>0.93846153846153846</v>
      </c>
      <c r="W120" s="14">
        <f t="shared" si="12"/>
        <v>-34</v>
      </c>
      <c r="X120" s="14">
        <f t="shared" si="13"/>
        <v>-0.53125</v>
      </c>
      <c r="Y120" s="14">
        <f t="shared" si="14"/>
        <v>62.7</v>
      </c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</row>
    <row r="121" spans="1:85" x14ac:dyDescent="0.3">
      <c r="A121" s="22">
        <v>291</v>
      </c>
      <c r="B121" s="22">
        <v>87</v>
      </c>
      <c r="C121" s="22">
        <v>2</v>
      </c>
      <c r="D121" s="22">
        <v>0</v>
      </c>
      <c r="E121" s="22">
        <v>8.3000000000000007</v>
      </c>
      <c r="F121" s="22">
        <v>6</v>
      </c>
      <c r="G121" s="22">
        <v>2</v>
      </c>
      <c r="H121" s="22">
        <v>2</v>
      </c>
      <c r="I121" s="22">
        <v>1</v>
      </c>
      <c r="J121" s="34">
        <v>3</v>
      </c>
      <c r="K121" s="34">
        <v>7.29</v>
      </c>
      <c r="L121" s="31">
        <v>10.32</v>
      </c>
      <c r="M121" s="34">
        <v>29.91</v>
      </c>
      <c r="N121" s="12">
        <v>31.04</v>
      </c>
      <c r="O121" s="12">
        <v>7</v>
      </c>
      <c r="P121" s="12">
        <v>0</v>
      </c>
      <c r="Q121" s="12">
        <v>1</v>
      </c>
      <c r="R121" s="12">
        <v>1</v>
      </c>
      <c r="S121" s="18" t="s">
        <v>85</v>
      </c>
      <c r="T121" s="31">
        <v>0</v>
      </c>
      <c r="U121" s="14">
        <f t="shared" si="10"/>
        <v>3.0300000000000002</v>
      </c>
      <c r="V121" s="14">
        <f t="shared" si="15"/>
        <v>0.41563786008230458</v>
      </c>
      <c r="W121" s="14">
        <f t="shared" si="12"/>
        <v>-7</v>
      </c>
      <c r="X121" s="14">
        <f t="shared" si="13"/>
        <v>-1</v>
      </c>
      <c r="Y121" s="14">
        <f t="shared" si="14"/>
        <v>-0.29000000000000004</v>
      </c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</row>
    <row r="122" spans="1:85" x14ac:dyDescent="0.3">
      <c r="A122" s="22">
        <v>292</v>
      </c>
      <c r="B122" s="22">
        <v>88</v>
      </c>
      <c r="C122" s="22">
        <v>2</v>
      </c>
      <c r="D122" s="22">
        <v>1</v>
      </c>
      <c r="E122" s="22">
        <v>0.7</v>
      </c>
      <c r="F122" s="22">
        <v>9</v>
      </c>
      <c r="G122" s="22">
        <v>0</v>
      </c>
      <c r="H122" s="22">
        <v>4</v>
      </c>
      <c r="I122" s="22">
        <v>1</v>
      </c>
      <c r="J122" s="34">
        <v>1</v>
      </c>
      <c r="K122" s="34">
        <v>4.6500000000000004</v>
      </c>
      <c r="L122" s="31">
        <v>5.07</v>
      </c>
      <c r="M122" s="34">
        <v>203.89</v>
      </c>
      <c r="N122" s="12">
        <v>8</v>
      </c>
      <c r="O122" s="12">
        <v>37</v>
      </c>
      <c r="P122" s="12">
        <v>27</v>
      </c>
      <c r="Q122" s="12">
        <v>1</v>
      </c>
      <c r="R122" s="34">
        <v>1</v>
      </c>
      <c r="S122" s="18" t="s">
        <v>32</v>
      </c>
      <c r="T122" s="31">
        <v>0</v>
      </c>
      <c r="U122" s="14">
        <f t="shared" si="10"/>
        <v>0.41999999999999993</v>
      </c>
      <c r="V122" s="14">
        <f t="shared" si="15"/>
        <v>9.0322580645161271E-2</v>
      </c>
      <c r="W122" s="14">
        <f t="shared" si="12"/>
        <v>-10</v>
      </c>
      <c r="X122" s="14">
        <f t="shared" si="13"/>
        <v>-0.27027027027027029</v>
      </c>
      <c r="Y122" s="14">
        <f t="shared" si="14"/>
        <v>32.35</v>
      </c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</row>
    <row r="123" spans="1:85" x14ac:dyDescent="0.3">
      <c r="A123" s="22">
        <v>293</v>
      </c>
      <c r="B123" s="22">
        <v>75</v>
      </c>
      <c r="C123" s="22">
        <v>1</v>
      </c>
      <c r="D123" s="22">
        <v>1</v>
      </c>
      <c r="E123" s="22">
        <v>0.9</v>
      </c>
      <c r="F123" s="22">
        <v>6</v>
      </c>
      <c r="G123" s="22">
        <v>1</v>
      </c>
      <c r="H123" s="22">
        <v>3</v>
      </c>
      <c r="I123" s="22">
        <v>1</v>
      </c>
      <c r="J123" s="34">
        <v>3</v>
      </c>
      <c r="K123" s="34">
        <v>5.84</v>
      </c>
      <c r="L123" s="31">
        <v>12.27</v>
      </c>
      <c r="M123" s="34">
        <v>75.44</v>
      </c>
      <c r="N123" s="12">
        <v>7.9</v>
      </c>
      <c r="O123" s="12">
        <v>22</v>
      </c>
      <c r="P123" s="12">
        <v>0</v>
      </c>
      <c r="Q123" s="12">
        <v>1</v>
      </c>
      <c r="R123" s="34">
        <v>1</v>
      </c>
      <c r="S123" s="18" t="s">
        <v>28</v>
      </c>
      <c r="T123" s="31">
        <v>1</v>
      </c>
      <c r="U123" s="14">
        <f t="shared" si="10"/>
        <v>6.43</v>
      </c>
      <c r="V123" s="14">
        <f t="shared" si="15"/>
        <v>1.101027397260274</v>
      </c>
      <c r="W123" s="14">
        <f t="shared" si="12"/>
        <v>-22</v>
      </c>
      <c r="X123" s="14">
        <f t="shared" si="13"/>
        <v>-1</v>
      </c>
      <c r="Y123" s="14">
        <f t="shared" si="14"/>
        <v>16.16</v>
      </c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</row>
    <row r="124" spans="1:85" x14ac:dyDescent="0.3">
      <c r="A124" s="22">
        <v>297</v>
      </c>
      <c r="B124" s="22">
        <v>70</v>
      </c>
      <c r="C124" s="22">
        <v>1</v>
      </c>
      <c r="D124" s="22">
        <v>1</v>
      </c>
      <c r="E124" s="22">
        <v>0.6</v>
      </c>
      <c r="F124" s="22">
        <v>16</v>
      </c>
      <c r="G124" s="22">
        <v>1</v>
      </c>
      <c r="H124" s="22">
        <v>5</v>
      </c>
      <c r="I124" s="22">
        <v>1</v>
      </c>
      <c r="J124" s="34">
        <v>1</v>
      </c>
      <c r="K124" s="34">
        <v>1.22</v>
      </c>
      <c r="L124" s="31">
        <v>38.15</v>
      </c>
      <c r="M124" s="34">
        <v>169.04</v>
      </c>
      <c r="N124" s="12">
        <v>64.86</v>
      </c>
      <c r="O124" s="12">
        <v>71</v>
      </c>
      <c r="P124" s="12">
        <v>16</v>
      </c>
      <c r="Q124" s="12">
        <v>1</v>
      </c>
      <c r="R124" s="34">
        <v>1</v>
      </c>
      <c r="S124" s="18" t="s">
        <v>35</v>
      </c>
      <c r="T124" s="31">
        <v>2</v>
      </c>
      <c r="U124" s="14">
        <f t="shared" si="10"/>
        <v>36.93</v>
      </c>
      <c r="V124" s="14">
        <f t="shared" si="15"/>
        <v>30.270491803278688</v>
      </c>
      <c r="W124" s="14">
        <f t="shared" si="12"/>
        <v>-55</v>
      </c>
      <c r="X124" s="14">
        <f t="shared" si="13"/>
        <v>-0.77464788732394363</v>
      </c>
      <c r="Y124" s="14">
        <f t="shared" si="14"/>
        <v>69.78</v>
      </c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</row>
    <row r="125" spans="1:85" x14ac:dyDescent="0.3">
      <c r="A125" s="22">
        <v>299</v>
      </c>
      <c r="B125" s="22">
        <v>73</v>
      </c>
      <c r="C125" s="22">
        <v>1</v>
      </c>
      <c r="D125" s="22">
        <v>0</v>
      </c>
      <c r="E125" s="22">
        <v>14.5</v>
      </c>
      <c r="F125" s="22">
        <v>1</v>
      </c>
      <c r="G125" s="22">
        <v>2</v>
      </c>
      <c r="H125" s="22">
        <v>1</v>
      </c>
      <c r="I125" s="22">
        <v>2</v>
      </c>
      <c r="J125" s="34">
        <v>2</v>
      </c>
      <c r="K125" s="34">
        <v>0.06</v>
      </c>
      <c r="L125" s="31">
        <v>0.08</v>
      </c>
      <c r="M125" s="34">
        <v>35.28</v>
      </c>
      <c r="N125" s="12">
        <v>20.329999999999998</v>
      </c>
      <c r="O125" s="42">
        <v>7.8</v>
      </c>
      <c r="P125" s="42">
        <v>2.2000000000000002</v>
      </c>
      <c r="Q125" s="12">
        <v>1</v>
      </c>
      <c r="R125" s="12">
        <v>2</v>
      </c>
      <c r="S125" s="18" t="s">
        <v>83</v>
      </c>
      <c r="T125" s="45">
        <v>2</v>
      </c>
      <c r="U125" s="14">
        <f t="shared" si="10"/>
        <v>2.0000000000000004E-2</v>
      </c>
      <c r="V125" s="14">
        <f t="shared" si="15"/>
        <v>0.33333333333333343</v>
      </c>
      <c r="W125" s="14">
        <f t="shared" si="12"/>
        <v>-5.6</v>
      </c>
      <c r="X125" s="14">
        <f t="shared" si="13"/>
        <v>-0.71794871794871795</v>
      </c>
      <c r="Y125" s="14">
        <f t="shared" si="14"/>
        <v>7.74</v>
      </c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</row>
    <row r="126" spans="1:85" x14ac:dyDescent="0.3">
      <c r="A126" s="22">
        <v>307</v>
      </c>
      <c r="B126" s="22">
        <v>51</v>
      </c>
      <c r="C126" s="22">
        <v>1</v>
      </c>
      <c r="D126" s="22">
        <v>1</v>
      </c>
      <c r="E126" s="22">
        <v>3.3</v>
      </c>
      <c r="F126" s="22">
        <v>5</v>
      </c>
      <c r="G126" s="22">
        <v>3</v>
      </c>
      <c r="H126" s="22">
        <v>2</v>
      </c>
      <c r="I126" s="22">
        <v>2</v>
      </c>
      <c r="J126" s="34">
        <v>2</v>
      </c>
      <c r="K126" s="34">
        <v>3.78</v>
      </c>
      <c r="L126" s="31">
        <v>9.82</v>
      </c>
      <c r="M126" s="34">
        <v>16.8</v>
      </c>
      <c r="N126" s="12">
        <v>17.78</v>
      </c>
      <c r="O126" s="12">
        <v>4</v>
      </c>
      <c r="P126" s="12">
        <v>2</v>
      </c>
      <c r="Q126" s="12">
        <v>1</v>
      </c>
      <c r="R126" s="12">
        <v>1</v>
      </c>
      <c r="S126" s="18" t="s">
        <v>104</v>
      </c>
      <c r="T126" s="31">
        <v>1</v>
      </c>
      <c r="U126" s="14">
        <f t="shared" si="10"/>
        <v>6.0400000000000009</v>
      </c>
      <c r="V126" s="14">
        <f t="shared" si="15"/>
        <v>1.5978835978835981</v>
      </c>
      <c r="W126" s="14">
        <f t="shared" si="12"/>
        <v>-2</v>
      </c>
      <c r="X126" s="14">
        <f t="shared" si="13"/>
        <v>-0.5</v>
      </c>
      <c r="Y126" s="14">
        <f t="shared" si="14"/>
        <v>0.2200000000000002</v>
      </c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</row>
    <row r="127" spans="1:85" x14ac:dyDescent="0.3">
      <c r="A127" s="22">
        <v>308</v>
      </c>
      <c r="B127" s="22">
        <v>72</v>
      </c>
      <c r="C127" s="22">
        <v>1</v>
      </c>
      <c r="D127" s="22">
        <v>0</v>
      </c>
      <c r="E127" s="22">
        <v>9.1999999999999993</v>
      </c>
      <c r="F127" s="22">
        <v>6</v>
      </c>
      <c r="G127" s="22">
        <v>5</v>
      </c>
      <c r="H127" s="22">
        <v>4</v>
      </c>
      <c r="I127" s="22">
        <v>3</v>
      </c>
      <c r="J127" s="34">
        <v>2</v>
      </c>
      <c r="K127" s="34">
        <v>3.34</v>
      </c>
      <c r="L127" s="31">
        <v>8.1199999999999992</v>
      </c>
      <c r="M127" s="34">
        <v>196.25</v>
      </c>
      <c r="N127" s="12">
        <v>175.52</v>
      </c>
      <c r="O127" s="12">
        <v>69</v>
      </c>
      <c r="P127" s="12">
        <v>65</v>
      </c>
      <c r="Q127" s="12">
        <v>1</v>
      </c>
      <c r="R127" s="12">
        <v>1</v>
      </c>
      <c r="S127" s="18" t="s">
        <v>75</v>
      </c>
      <c r="T127" s="31">
        <v>2</v>
      </c>
      <c r="U127" s="14">
        <f t="shared" si="10"/>
        <v>4.7799999999999994</v>
      </c>
      <c r="V127" s="14">
        <f t="shared" si="15"/>
        <v>1.431137724550898</v>
      </c>
      <c r="W127" s="14">
        <f t="shared" si="12"/>
        <v>-4</v>
      </c>
      <c r="X127" s="14">
        <f t="shared" si="13"/>
        <v>-5.7971014492753624E-2</v>
      </c>
      <c r="Y127" s="14">
        <f t="shared" si="14"/>
        <v>65.66</v>
      </c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</row>
    <row r="128" spans="1:85" x14ac:dyDescent="0.3">
      <c r="A128" s="22">
        <v>309</v>
      </c>
      <c r="B128" s="22">
        <v>63</v>
      </c>
      <c r="C128" s="22">
        <v>1</v>
      </c>
      <c r="D128" s="22">
        <v>1</v>
      </c>
      <c r="E128" s="22">
        <v>2.6</v>
      </c>
      <c r="F128" s="22">
        <v>3</v>
      </c>
      <c r="G128" s="22">
        <v>1</v>
      </c>
      <c r="H128" s="22">
        <v>3</v>
      </c>
      <c r="I128" s="22">
        <v>1</v>
      </c>
      <c r="J128" s="34">
        <v>2</v>
      </c>
      <c r="K128" s="34">
        <v>4.41</v>
      </c>
      <c r="L128" s="31">
        <v>10.81</v>
      </c>
      <c r="M128" s="34">
        <v>198.81</v>
      </c>
      <c r="N128" s="12">
        <v>59.59</v>
      </c>
      <c r="O128" s="12">
        <v>11</v>
      </c>
      <c r="P128" s="12">
        <v>47</v>
      </c>
      <c r="Q128" s="12">
        <v>1</v>
      </c>
      <c r="R128" s="12">
        <v>1</v>
      </c>
      <c r="S128" s="18" t="s">
        <v>33</v>
      </c>
      <c r="T128" s="31">
        <v>0</v>
      </c>
      <c r="U128" s="14">
        <f t="shared" si="10"/>
        <v>6.4</v>
      </c>
      <c r="V128" s="14">
        <f t="shared" si="15"/>
        <v>1.4512471655328798</v>
      </c>
      <c r="W128" s="14">
        <f t="shared" si="12"/>
        <v>36</v>
      </c>
      <c r="X128" s="14">
        <f t="shared" si="13"/>
        <v>3.2727272727272729</v>
      </c>
      <c r="Y128" s="14">
        <f t="shared" si="14"/>
        <v>6.59</v>
      </c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</row>
    <row r="129" spans="1:85" x14ac:dyDescent="0.3">
      <c r="A129" s="22">
        <v>310</v>
      </c>
      <c r="B129" s="22">
        <v>70</v>
      </c>
      <c r="C129" s="22">
        <v>2</v>
      </c>
      <c r="D129" s="22">
        <v>0</v>
      </c>
      <c r="E129" s="22">
        <v>9.8000000000000007</v>
      </c>
      <c r="F129" s="22">
        <v>17</v>
      </c>
      <c r="G129" s="22">
        <v>9</v>
      </c>
      <c r="H129" s="22">
        <v>5</v>
      </c>
      <c r="I129" s="22">
        <v>4</v>
      </c>
      <c r="J129" s="34">
        <v>4</v>
      </c>
      <c r="K129" s="34">
        <v>67.44</v>
      </c>
      <c r="L129" s="31">
        <v>123.75</v>
      </c>
      <c r="M129" s="34">
        <v>313.07</v>
      </c>
      <c r="N129" s="12">
        <v>223.26</v>
      </c>
      <c r="O129" s="12">
        <v>113</v>
      </c>
      <c r="P129" s="12">
        <v>94</v>
      </c>
      <c r="Q129" s="12">
        <v>1</v>
      </c>
      <c r="R129" s="12">
        <v>1</v>
      </c>
      <c r="S129" s="18" t="s">
        <v>84</v>
      </c>
      <c r="T129" s="31">
        <v>2</v>
      </c>
      <c r="U129" s="14">
        <f t="shared" si="10"/>
        <v>56.31</v>
      </c>
      <c r="V129" s="14">
        <f t="shared" si="15"/>
        <v>0.834964412811388</v>
      </c>
      <c r="W129" s="14">
        <f t="shared" si="12"/>
        <v>-19</v>
      </c>
      <c r="X129" s="14">
        <f t="shared" si="13"/>
        <v>-0.16814159292035399</v>
      </c>
      <c r="Y129" s="14">
        <f t="shared" si="14"/>
        <v>45.56</v>
      </c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</row>
    <row r="130" spans="1:85" x14ac:dyDescent="0.3">
      <c r="A130" s="22">
        <v>312</v>
      </c>
      <c r="B130" s="22">
        <v>30</v>
      </c>
      <c r="C130" s="22">
        <v>1</v>
      </c>
      <c r="D130" s="22">
        <v>0</v>
      </c>
      <c r="E130" s="22">
        <v>1.9</v>
      </c>
      <c r="F130" s="22">
        <v>1</v>
      </c>
      <c r="G130" s="22">
        <v>0</v>
      </c>
      <c r="H130" s="22">
        <v>1</v>
      </c>
      <c r="I130" s="22">
        <v>0</v>
      </c>
      <c r="J130" s="34">
        <v>1</v>
      </c>
      <c r="K130" s="34">
        <v>0.3</v>
      </c>
      <c r="L130" s="31">
        <v>1</v>
      </c>
      <c r="M130" s="34">
        <v>225.5</v>
      </c>
      <c r="N130" s="12">
        <v>15.89</v>
      </c>
      <c r="O130" s="12">
        <v>68</v>
      </c>
      <c r="P130" s="12">
        <v>0</v>
      </c>
      <c r="Q130" s="12">
        <v>1</v>
      </c>
      <c r="R130" s="12">
        <v>1</v>
      </c>
      <c r="S130" s="18" t="s">
        <v>32</v>
      </c>
      <c r="T130" s="31">
        <v>2</v>
      </c>
      <c r="U130" s="14">
        <f t="shared" si="10"/>
        <v>0.7</v>
      </c>
      <c r="V130" s="14">
        <f t="shared" si="15"/>
        <v>2.3333333333333335</v>
      </c>
      <c r="W130" s="14">
        <f t="shared" si="12"/>
        <v>-68</v>
      </c>
      <c r="X130" s="14">
        <f t="shared" si="13"/>
        <v>-1</v>
      </c>
      <c r="Y130" s="14">
        <f t="shared" si="14"/>
        <v>67.7</v>
      </c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</row>
    <row r="131" spans="1:85" x14ac:dyDescent="0.3">
      <c r="A131" s="22">
        <v>316</v>
      </c>
      <c r="B131" s="22">
        <v>65</v>
      </c>
      <c r="C131" s="22">
        <v>2</v>
      </c>
      <c r="D131" s="22">
        <v>0</v>
      </c>
      <c r="E131" s="22">
        <v>11.8</v>
      </c>
      <c r="F131" s="22">
        <v>4</v>
      </c>
      <c r="G131" s="22">
        <v>2</v>
      </c>
      <c r="H131" s="22">
        <v>3</v>
      </c>
      <c r="I131" s="22">
        <v>2</v>
      </c>
      <c r="J131" s="34">
        <v>1</v>
      </c>
      <c r="K131" s="34">
        <v>13.38</v>
      </c>
      <c r="L131" s="31">
        <v>20.38</v>
      </c>
      <c r="M131" s="34">
        <v>202.16</v>
      </c>
      <c r="N131" s="12">
        <v>52.96</v>
      </c>
      <c r="O131" s="12">
        <v>72</v>
      </c>
      <c r="P131" s="12">
        <v>7</v>
      </c>
      <c r="Q131" s="12">
        <v>1</v>
      </c>
      <c r="R131" s="12">
        <v>1</v>
      </c>
      <c r="S131" s="18" t="s">
        <v>32</v>
      </c>
      <c r="T131" s="31">
        <v>2</v>
      </c>
      <c r="U131" s="14">
        <f t="shared" si="10"/>
        <v>6.9999999999999982</v>
      </c>
      <c r="V131" s="14">
        <f t="shared" si="15"/>
        <v>0.52316890881913292</v>
      </c>
      <c r="W131" s="14">
        <f t="shared" si="12"/>
        <v>-65</v>
      </c>
      <c r="X131" s="14">
        <f t="shared" si="13"/>
        <v>-0.90277777777777779</v>
      </c>
      <c r="Y131" s="14">
        <f t="shared" si="14"/>
        <v>58.62</v>
      </c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</row>
    <row r="132" spans="1:85" x14ac:dyDescent="0.3">
      <c r="A132" s="22">
        <v>318</v>
      </c>
      <c r="B132" s="22">
        <v>69</v>
      </c>
      <c r="C132" s="22">
        <v>2</v>
      </c>
      <c r="D132" s="22">
        <v>0</v>
      </c>
      <c r="E132" s="22">
        <v>9.3000000000000007</v>
      </c>
      <c r="F132" s="22">
        <v>6</v>
      </c>
      <c r="G132" s="22">
        <v>6</v>
      </c>
      <c r="H132" s="22">
        <v>3</v>
      </c>
      <c r="I132" s="22">
        <v>3</v>
      </c>
      <c r="J132" s="43"/>
      <c r="K132" s="34">
        <v>3.77</v>
      </c>
      <c r="L132" s="31">
        <v>15.44</v>
      </c>
      <c r="M132" s="34">
        <v>84.59</v>
      </c>
      <c r="N132" s="12">
        <v>48.68</v>
      </c>
      <c r="O132" s="12">
        <v>13</v>
      </c>
      <c r="P132" s="12">
        <v>9</v>
      </c>
      <c r="Q132" s="12">
        <v>1</v>
      </c>
      <c r="R132" s="12">
        <v>1</v>
      </c>
      <c r="S132" s="18" t="s">
        <v>28</v>
      </c>
      <c r="T132" s="31">
        <v>2</v>
      </c>
      <c r="U132" s="14">
        <f t="shared" si="10"/>
        <v>11.67</v>
      </c>
      <c r="V132" s="14">
        <f t="shared" si="15"/>
        <v>3.0954907161803713</v>
      </c>
      <c r="W132" s="14">
        <f t="shared" si="12"/>
        <v>-4</v>
      </c>
      <c r="X132" s="14">
        <f t="shared" si="13"/>
        <v>-0.30769230769230771</v>
      </c>
      <c r="Y132" s="14">
        <f t="shared" si="14"/>
        <v>9.23</v>
      </c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</row>
    <row r="133" spans="1:85" x14ac:dyDescent="0.3">
      <c r="A133" s="22">
        <v>319</v>
      </c>
      <c r="B133" s="22">
        <v>75</v>
      </c>
      <c r="C133" s="22">
        <v>1</v>
      </c>
      <c r="D133" s="22">
        <v>1</v>
      </c>
      <c r="E133" s="22">
        <v>0.9</v>
      </c>
      <c r="F133" s="22">
        <v>12</v>
      </c>
      <c r="G133" s="22">
        <v>2</v>
      </c>
      <c r="H133" s="22">
        <v>3</v>
      </c>
      <c r="I133" s="22">
        <v>3</v>
      </c>
      <c r="J133" s="43"/>
      <c r="K133" s="34">
        <v>25.24</v>
      </c>
      <c r="L133" s="31">
        <v>70.73</v>
      </c>
      <c r="M133" s="34">
        <v>136.51</v>
      </c>
      <c r="N133" s="12">
        <v>98.04</v>
      </c>
      <c r="O133" s="42">
        <v>105.6</v>
      </c>
      <c r="P133" s="42">
        <v>29.2</v>
      </c>
      <c r="Q133" s="12">
        <v>1</v>
      </c>
      <c r="R133" s="12">
        <v>1</v>
      </c>
      <c r="S133" s="18" t="s">
        <v>85</v>
      </c>
      <c r="T133" s="31">
        <v>1</v>
      </c>
      <c r="U133" s="14">
        <f t="shared" si="10"/>
        <v>45.490000000000009</v>
      </c>
      <c r="V133" s="14">
        <f t="shared" si="15"/>
        <v>1.8022979397781305</v>
      </c>
      <c r="W133" s="14">
        <f t="shared" si="12"/>
        <v>-76.399999999999991</v>
      </c>
      <c r="X133" s="14">
        <f t="shared" si="13"/>
        <v>-0.7234848484848484</v>
      </c>
      <c r="Y133" s="14">
        <f t="shared" si="14"/>
        <v>80.36</v>
      </c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</row>
    <row r="134" spans="1:85" x14ac:dyDescent="0.3">
      <c r="A134" s="22">
        <v>322</v>
      </c>
      <c r="B134" s="22">
        <v>93</v>
      </c>
      <c r="C134" s="22">
        <v>2</v>
      </c>
      <c r="D134" s="22">
        <v>1</v>
      </c>
      <c r="E134" s="22">
        <v>0.8</v>
      </c>
      <c r="F134" s="22">
        <v>10</v>
      </c>
      <c r="G134" s="22">
        <v>1</v>
      </c>
      <c r="H134" s="22">
        <v>4</v>
      </c>
      <c r="I134" s="22">
        <v>3</v>
      </c>
      <c r="J134" s="34">
        <v>5</v>
      </c>
      <c r="K134" s="34">
        <v>3.39</v>
      </c>
      <c r="L134" s="31">
        <v>9.68</v>
      </c>
      <c r="M134" s="34">
        <v>200.35</v>
      </c>
      <c r="N134" s="12">
        <v>39</v>
      </c>
      <c r="O134" s="12">
        <v>73</v>
      </c>
      <c r="P134" s="12">
        <v>5</v>
      </c>
      <c r="Q134" s="12">
        <v>1</v>
      </c>
      <c r="R134" s="12">
        <v>1</v>
      </c>
      <c r="S134" s="18" t="s">
        <v>32</v>
      </c>
      <c r="T134" s="31">
        <v>1</v>
      </c>
      <c r="U134" s="14">
        <f t="shared" si="10"/>
        <v>6.2899999999999991</v>
      </c>
      <c r="V134" s="14">
        <f t="shared" si="15"/>
        <v>1.8554572271386427</v>
      </c>
      <c r="W134" s="14">
        <f t="shared" si="12"/>
        <v>-68</v>
      </c>
      <c r="X134" s="14">
        <f t="shared" si="13"/>
        <v>-0.93150684931506844</v>
      </c>
      <c r="Y134" s="14">
        <f t="shared" si="14"/>
        <v>69.61</v>
      </c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</row>
    <row r="135" spans="1:85" x14ac:dyDescent="0.3">
      <c r="A135" s="22">
        <v>323</v>
      </c>
      <c r="B135" s="22">
        <v>88</v>
      </c>
      <c r="C135" s="22">
        <v>2</v>
      </c>
      <c r="D135" s="22">
        <v>0</v>
      </c>
      <c r="E135" s="22">
        <v>12.9</v>
      </c>
      <c r="F135" s="22">
        <v>13</v>
      </c>
      <c r="G135" s="22">
        <v>13</v>
      </c>
      <c r="H135" s="22">
        <v>5</v>
      </c>
      <c r="I135" s="22">
        <v>5</v>
      </c>
      <c r="J135" s="34">
        <v>5</v>
      </c>
      <c r="K135" s="34">
        <v>8.94</v>
      </c>
      <c r="L135" s="31">
        <v>45.95</v>
      </c>
      <c r="M135" s="34">
        <v>122.42</v>
      </c>
      <c r="N135" s="12">
        <v>87.46</v>
      </c>
      <c r="O135" s="12">
        <v>70</v>
      </c>
      <c r="P135" s="12">
        <v>31</v>
      </c>
      <c r="Q135" s="12">
        <v>1</v>
      </c>
      <c r="R135" s="12">
        <v>1</v>
      </c>
      <c r="S135" s="18" t="s">
        <v>85</v>
      </c>
      <c r="T135" s="31">
        <v>0</v>
      </c>
      <c r="U135" s="14">
        <f t="shared" si="10"/>
        <v>37.010000000000005</v>
      </c>
      <c r="V135" s="14">
        <f t="shared" si="15"/>
        <v>4.1398210290827748</v>
      </c>
      <c r="W135" s="14">
        <f t="shared" si="12"/>
        <v>-39</v>
      </c>
      <c r="X135" s="14">
        <f t="shared" si="13"/>
        <v>-0.55714285714285716</v>
      </c>
      <c r="Y135" s="14">
        <f t="shared" si="14"/>
        <v>61.06</v>
      </c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O53"/>
  <sheetViews>
    <sheetView topLeftCell="A40" workbookViewId="0">
      <selection activeCell="B40" sqref="B1:B1048576"/>
    </sheetView>
  </sheetViews>
  <sheetFormatPr baseColWidth="10" defaultRowHeight="14.4" x14ac:dyDescent="0.3"/>
  <sheetData>
    <row r="1" spans="1:85" s="7" customFormat="1" ht="39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/>
    </row>
    <row r="2" spans="1:85" s="14" customFormat="1" x14ac:dyDescent="0.3">
      <c r="A2" s="8">
        <v>2</v>
      </c>
      <c r="B2" s="8">
        <v>69</v>
      </c>
      <c r="C2" s="8">
        <v>1</v>
      </c>
      <c r="D2" s="8">
        <v>0</v>
      </c>
      <c r="E2" s="10">
        <v>1.1000000000000001</v>
      </c>
      <c r="F2" s="8">
        <v>3</v>
      </c>
      <c r="G2" s="8">
        <v>1</v>
      </c>
      <c r="H2" s="8">
        <v>1</v>
      </c>
      <c r="I2" s="8">
        <v>1</v>
      </c>
      <c r="J2" s="9">
        <v>0</v>
      </c>
      <c r="K2" s="9">
        <v>7.37</v>
      </c>
      <c r="L2" s="9">
        <v>42.24</v>
      </c>
      <c r="M2" s="9">
        <v>96.01</v>
      </c>
      <c r="N2" s="9">
        <v>82.6</v>
      </c>
      <c r="O2" s="8">
        <v>25</v>
      </c>
      <c r="P2" s="8">
        <v>5</v>
      </c>
      <c r="Q2" s="12" t="s">
        <v>38</v>
      </c>
      <c r="R2" s="9">
        <v>1</v>
      </c>
      <c r="S2" s="9" t="s">
        <v>38</v>
      </c>
      <c r="T2" s="48">
        <v>2</v>
      </c>
      <c r="U2" s="14">
        <f t="shared" ref="U2:U14" si="0">L2-K2</f>
        <v>34.870000000000005</v>
      </c>
      <c r="V2" s="14">
        <f t="shared" ref="V2:V14" si="1">U2/K2</f>
        <v>4.7313432835820901</v>
      </c>
      <c r="W2" s="14">
        <f>P2-O2</f>
        <v>-20</v>
      </c>
      <c r="X2" s="14">
        <f>W2/O2</f>
        <v>-0.8</v>
      </c>
      <c r="Y2" s="14">
        <f>O2-K2</f>
        <v>17.63</v>
      </c>
    </row>
    <row r="3" spans="1:85" x14ac:dyDescent="0.3">
      <c r="A3" s="15">
        <v>13</v>
      </c>
      <c r="B3" s="15">
        <v>78</v>
      </c>
      <c r="C3" s="15">
        <v>2</v>
      </c>
      <c r="D3" s="15">
        <v>0</v>
      </c>
      <c r="E3" s="16">
        <v>9.9</v>
      </c>
      <c r="F3" s="15">
        <v>6</v>
      </c>
      <c r="G3" s="15">
        <v>1</v>
      </c>
      <c r="H3" s="15">
        <v>3</v>
      </c>
      <c r="I3" s="15">
        <v>2</v>
      </c>
      <c r="J3" s="17">
        <v>3</v>
      </c>
      <c r="K3" s="17">
        <v>24.37</v>
      </c>
      <c r="L3">
        <v>34.299999999999997</v>
      </c>
      <c r="M3" s="17">
        <v>69.2</v>
      </c>
      <c r="N3" s="17">
        <v>44.4</v>
      </c>
      <c r="O3" s="15">
        <v>16</v>
      </c>
      <c r="P3" s="15">
        <v>11</v>
      </c>
      <c r="Q3" s="12" t="s">
        <v>86</v>
      </c>
      <c r="R3" s="17">
        <v>1</v>
      </c>
      <c r="S3" s="17" t="s">
        <v>38</v>
      </c>
      <c r="T3" s="19">
        <v>2</v>
      </c>
      <c r="U3" s="14">
        <f t="shared" si="0"/>
        <v>9.9299999999999962</v>
      </c>
      <c r="V3" s="14">
        <f t="shared" si="1"/>
        <v>0.40746819860484185</v>
      </c>
      <c r="W3" s="14">
        <f t="shared" ref="W3:W14" si="2">P3-O3</f>
        <v>-5</v>
      </c>
      <c r="X3" s="14">
        <f t="shared" ref="X3:X14" si="3">W3/O3</f>
        <v>-0.3125</v>
      </c>
      <c r="Y3" s="14">
        <f t="shared" ref="Y3:Y14" si="4">O3-K3</f>
        <v>-8.370000000000001</v>
      </c>
    </row>
    <row r="4" spans="1:85" x14ac:dyDescent="0.3">
      <c r="A4" s="15">
        <v>16</v>
      </c>
      <c r="B4" s="15">
        <v>84</v>
      </c>
      <c r="C4" s="15">
        <v>2</v>
      </c>
      <c r="D4" s="15">
        <v>0</v>
      </c>
      <c r="E4" s="16">
        <v>12.2</v>
      </c>
      <c r="F4" s="15">
        <v>5</v>
      </c>
      <c r="G4" s="15">
        <v>4</v>
      </c>
      <c r="H4" s="15">
        <v>3</v>
      </c>
      <c r="I4" s="15">
        <v>3</v>
      </c>
      <c r="J4" s="17">
        <v>4</v>
      </c>
      <c r="K4" s="17">
        <v>0.76</v>
      </c>
      <c r="L4">
        <v>3.63</v>
      </c>
      <c r="M4" s="17">
        <v>52.28</v>
      </c>
      <c r="N4" s="17">
        <v>40.619999999999997</v>
      </c>
      <c r="O4" s="25">
        <v>11.3</v>
      </c>
      <c r="P4" s="25">
        <v>9.1999999999999993</v>
      </c>
      <c r="Q4" s="37" t="s">
        <v>38</v>
      </c>
      <c r="R4" s="17">
        <v>1</v>
      </c>
      <c r="S4" s="17" t="s">
        <v>41</v>
      </c>
      <c r="T4" s="56">
        <v>0</v>
      </c>
      <c r="U4" s="14">
        <f t="shared" si="0"/>
        <v>2.87</v>
      </c>
      <c r="V4" s="14">
        <f t="shared" si="1"/>
        <v>3.7763157894736845</v>
      </c>
      <c r="W4" s="14">
        <f t="shared" si="2"/>
        <v>-2.1000000000000014</v>
      </c>
      <c r="X4" s="14">
        <f t="shared" si="3"/>
        <v>-0.18584070796460189</v>
      </c>
      <c r="Y4" s="14">
        <f t="shared" si="4"/>
        <v>10.540000000000001</v>
      </c>
    </row>
    <row r="5" spans="1:85" x14ac:dyDescent="0.3">
      <c r="A5" s="15">
        <v>17</v>
      </c>
      <c r="B5" s="15">
        <v>90</v>
      </c>
      <c r="C5" s="15">
        <v>2</v>
      </c>
      <c r="D5" s="15">
        <v>0</v>
      </c>
      <c r="E5" s="16">
        <v>24</v>
      </c>
      <c r="F5" s="15">
        <v>3</v>
      </c>
      <c r="G5" s="15">
        <v>3</v>
      </c>
      <c r="H5" s="15"/>
      <c r="I5" s="15"/>
      <c r="J5" s="17">
        <v>6</v>
      </c>
      <c r="K5" s="17">
        <v>17.61</v>
      </c>
      <c r="L5">
        <v>20.100000000000001</v>
      </c>
      <c r="M5" s="17">
        <v>117.71</v>
      </c>
      <c r="N5" s="17">
        <v>60.57</v>
      </c>
      <c r="O5" s="25">
        <v>17</v>
      </c>
      <c r="P5" s="25">
        <v>9.3000000000000007</v>
      </c>
      <c r="Q5" s="12" t="s">
        <v>35</v>
      </c>
      <c r="R5" s="17">
        <v>2</v>
      </c>
      <c r="S5" s="17" t="s">
        <v>36</v>
      </c>
      <c r="T5" s="56">
        <v>0</v>
      </c>
      <c r="U5" s="14">
        <f t="shared" si="0"/>
        <v>2.490000000000002</v>
      </c>
      <c r="V5" s="14">
        <f t="shared" si="1"/>
        <v>0.14139693356047711</v>
      </c>
      <c r="W5" s="14">
        <f t="shared" si="2"/>
        <v>-7.6999999999999993</v>
      </c>
      <c r="X5" s="14">
        <f t="shared" si="3"/>
        <v>-0.45294117647058818</v>
      </c>
      <c r="Y5" s="14">
        <f t="shared" si="4"/>
        <v>-0.60999999999999943</v>
      </c>
    </row>
    <row r="6" spans="1:85" x14ac:dyDescent="0.3">
      <c r="A6" s="15">
        <v>20</v>
      </c>
      <c r="B6" s="15">
        <v>43</v>
      </c>
      <c r="C6" s="15">
        <v>1</v>
      </c>
      <c r="D6" s="15">
        <v>0</v>
      </c>
      <c r="E6" s="16">
        <v>16.5</v>
      </c>
      <c r="F6" s="15">
        <v>14</v>
      </c>
      <c r="G6" s="15">
        <v>9</v>
      </c>
      <c r="H6" s="15">
        <v>3</v>
      </c>
      <c r="I6" s="15">
        <v>3</v>
      </c>
      <c r="J6" s="49"/>
      <c r="K6" s="17">
        <v>33.28</v>
      </c>
      <c r="L6">
        <v>47.9</v>
      </c>
      <c r="M6" s="17">
        <v>112.53</v>
      </c>
      <c r="N6" s="17">
        <v>72.81</v>
      </c>
      <c r="O6" s="15">
        <v>14</v>
      </c>
      <c r="P6" s="15">
        <v>22</v>
      </c>
      <c r="Q6" s="12" t="s">
        <v>32</v>
      </c>
      <c r="R6" s="17">
        <v>1</v>
      </c>
      <c r="S6" s="17" t="s">
        <v>41</v>
      </c>
      <c r="T6" s="19">
        <v>1</v>
      </c>
      <c r="U6" s="14">
        <f t="shared" si="0"/>
        <v>14.619999999999997</v>
      </c>
      <c r="V6" s="14">
        <f t="shared" si="1"/>
        <v>0.43930288461538453</v>
      </c>
      <c r="W6" s="14">
        <f t="shared" si="2"/>
        <v>8</v>
      </c>
      <c r="X6" s="14">
        <f t="shared" si="3"/>
        <v>0.5714285714285714</v>
      </c>
      <c r="Y6" s="14">
        <f t="shared" si="4"/>
        <v>-19.28</v>
      </c>
    </row>
    <row r="7" spans="1:85" x14ac:dyDescent="0.3">
      <c r="A7" s="32">
        <v>30</v>
      </c>
      <c r="B7" s="32">
        <v>78</v>
      </c>
      <c r="C7" s="32">
        <v>1</v>
      </c>
      <c r="D7" s="32">
        <v>0</v>
      </c>
      <c r="E7" s="32">
        <v>5.8</v>
      </c>
      <c r="F7" s="32">
        <v>0</v>
      </c>
      <c r="G7" s="32">
        <v>0</v>
      </c>
      <c r="H7" s="32">
        <v>1</v>
      </c>
      <c r="I7" s="32">
        <v>1</v>
      </c>
      <c r="J7" s="20">
        <v>4</v>
      </c>
      <c r="K7" s="20">
        <v>0</v>
      </c>
      <c r="L7">
        <v>0</v>
      </c>
      <c r="M7" s="20">
        <v>0</v>
      </c>
      <c r="N7" s="20">
        <v>0</v>
      </c>
      <c r="O7" s="50">
        <v>28.1</v>
      </c>
      <c r="P7" s="50">
        <v>32.9</v>
      </c>
      <c r="Q7" s="12" t="s">
        <v>85</v>
      </c>
      <c r="R7" s="20">
        <v>2</v>
      </c>
      <c r="S7" s="20" t="s">
        <v>90</v>
      </c>
      <c r="T7" s="56">
        <v>0</v>
      </c>
      <c r="U7" s="14">
        <f t="shared" si="0"/>
        <v>0</v>
      </c>
      <c r="V7" s="14">
        <v>0</v>
      </c>
      <c r="W7" s="14">
        <f t="shared" si="2"/>
        <v>4.7999999999999972</v>
      </c>
      <c r="X7" s="14">
        <f t="shared" si="3"/>
        <v>0.17081850533807819</v>
      </c>
      <c r="Y7" s="14">
        <f t="shared" si="4"/>
        <v>28.1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</row>
    <row r="8" spans="1:85" x14ac:dyDescent="0.3">
      <c r="A8" s="22">
        <v>33</v>
      </c>
      <c r="B8" s="22">
        <v>85</v>
      </c>
      <c r="C8" s="22">
        <v>2</v>
      </c>
      <c r="D8" s="22">
        <v>0</v>
      </c>
      <c r="E8" s="22">
        <v>16.100000000000001</v>
      </c>
      <c r="F8" s="22">
        <v>2</v>
      </c>
      <c r="G8" s="22">
        <v>0</v>
      </c>
      <c r="H8" s="22">
        <v>3</v>
      </c>
      <c r="I8" s="22">
        <v>1</v>
      </c>
      <c r="J8" s="12">
        <v>3</v>
      </c>
      <c r="K8" s="12">
        <v>4.5599999999999996</v>
      </c>
      <c r="L8">
        <v>5.23</v>
      </c>
      <c r="M8" s="12">
        <v>23</v>
      </c>
      <c r="N8" s="12">
        <v>1.3</v>
      </c>
      <c r="O8" s="25">
        <v>0.6</v>
      </c>
      <c r="P8" s="25">
        <v>0</v>
      </c>
      <c r="Q8" s="12" t="s">
        <v>53</v>
      </c>
      <c r="R8" s="12">
        <v>1</v>
      </c>
      <c r="S8" s="12" t="s">
        <v>38</v>
      </c>
      <c r="T8" s="56">
        <v>0</v>
      </c>
      <c r="U8" s="14">
        <f t="shared" si="0"/>
        <v>0.67000000000000082</v>
      </c>
      <c r="V8" s="14">
        <f t="shared" si="1"/>
        <v>0.14692982456140369</v>
      </c>
      <c r="W8" s="14">
        <f t="shared" si="2"/>
        <v>-0.6</v>
      </c>
      <c r="X8" s="14">
        <f t="shared" si="3"/>
        <v>-1</v>
      </c>
      <c r="Y8" s="14">
        <f t="shared" si="4"/>
        <v>-3.9599999999999995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</row>
    <row r="9" spans="1:85" x14ac:dyDescent="0.3">
      <c r="A9" s="22">
        <v>43</v>
      </c>
      <c r="B9" s="22">
        <v>66</v>
      </c>
      <c r="C9" s="22">
        <v>1</v>
      </c>
      <c r="D9" s="22">
        <v>0</v>
      </c>
      <c r="E9" s="22">
        <v>3.5</v>
      </c>
      <c r="F9" s="22">
        <v>6</v>
      </c>
      <c r="G9" s="22">
        <v>6</v>
      </c>
      <c r="H9" s="22">
        <v>3</v>
      </c>
      <c r="I9" s="22">
        <v>3</v>
      </c>
      <c r="J9" s="12">
        <v>6</v>
      </c>
      <c r="K9" s="12">
        <v>1.99</v>
      </c>
      <c r="L9">
        <v>2.82</v>
      </c>
      <c r="M9" s="12">
        <v>1.4</v>
      </c>
      <c r="N9" s="12">
        <v>1.19</v>
      </c>
      <c r="O9" s="22">
        <v>2</v>
      </c>
      <c r="P9" s="22">
        <v>1</v>
      </c>
      <c r="Q9" s="12" t="s">
        <v>53</v>
      </c>
      <c r="R9" s="12">
        <v>2</v>
      </c>
      <c r="S9" s="12" t="s">
        <v>90</v>
      </c>
      <c r="T9" s="56">
        <v>0</v>
      </c>
      <c r="U9" s="14">
        <f t="shared" si="0"/>
        <v>0.82999999999999985</v>
      </c>
      <c r="V9" s="14">
        <f t="shared" si="1"/>
        <v>0.41708542713567831</v>
      </c>
      <c r="W9" s="14">
        <f t="shared" si="2"/>
        <v>-1</v>
      </c>
      <c r="X9" s="14">
        <f t="shared" si="3"/>
        <v>-0.5</v>
      </c>
      <c r="Y9" s="14">
        <f t="shared" si="4"/>
        <v>1.0000000000000009E-2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</row>
    <row r="10" spans="1:85" x14ac:dyDescent="0.3">
      <c r="A10" s="32">
        <v>50</v>
      </c>
      <c r="B10" s="32">
        <v>78</v>
      </c>
      <c r="C10" s="32">
        <v>2</v>
      </c>
      <c r="D10" s="32">
        <v>0</v>
      </c>
      <c r="E10" s="32">
        <v>15.2</v>
      </c>
      <c r="F10" s="32">
        <v>0</v>
      </c>
      <c r="G10" s="32">
        <v>0</v>
      </c>
      <c r="H10" s="32">
        <v>0</v>
      </c>
      <c r="I10" s="32">
        <v>0</v>
      </c>
      <c r="J10" s="20">
        <v>2</v>
      </c>
      <c r="K10" s="20">
        <v>1.4E-2</v>
      </c>
      <c r="L10">
        <v>1.4E-2</v>
      </c>
      <c r="M10" s="20">
        <v>0</v>
      </c>
      <c r="N10" s="20">
        <v>0</v>
      </c>
      <c r="O10" s="50">
        <v>10.3</v>
      </c>
      <c r="P10" s="50">
        <v>5.2</v>
      </c>
      <c r="Q10" s="12" t="s">
        <v>40</v>
      </c>
      <c r="R10" s="20">
        <v>2</v>
      </c>
      <c r="S10" s="20" t="s">
        <v>91</v>
      </c>
      <c r="T10" s="19">
        <v>2</v>
      </c>
      <c r="U10" s="14">
        <f t="shared" si="0"/>
        <v>0</v>
      </c>
      <c r="V10" s="14">
        <f t="shared" si="1"/>
        <v>0</v>
      </c>
      <c r="W10" s="14">
        <f t="shared" si="2"/>
        <v>-5.1000000000000005</v>
      </c>
      <c r="X10" s="14">
        <f t="shared" si="3"/>
        <v>-0.49514563106796117</v>
      </c>
      <c r="Y10" s="14">
        <f t="shared" si="4"/>
        <v>10.286000000000001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</row>
    <row r="11" spans="1:85" x14ac:dyDescent="0.3">
      <c r="A11" s="22">
        <v>76</v>
      </c>
      <c r="B11" s="22">
        <v>89</v>
      </c>
      <c r="C11" s="22">
        <v>2</v>
      </c>
      <c r="D11" s="22">
        <v>0</v>
      </c>
      <c r="E11" s="22">
        <v>9</v>
      </c>
      <c r="F11" s="22">
        <v>22</v>
      </c>
      <c r="G11" s="22">
        <v>15</v>
      </c>
      <c r="H11" s="22">
        <v>5</v>
      </c>
      <c r="I11" s="22">
        <v>5</v>
      </c>
      <c r="J11" s="23"/>
      <c r="K11" s="12">
        <v>11.63</v>
      </c>
      <c r="L11" s="24">
        <v>19.55</v>
      </c>
      <c r="M11" s="12">
        <v>48.36</v>
      </c>
      <c r="N11" s="34">
        <v>61.55</v>
      </c>
      <c r="O11" s="12">
        <v>4</v>
      </c>
      <c r="P11" s="12">
        <v>4</v>
      </c>
      <c r="Q11" s="12" t="s">
        <v>79</v>
      </c>
      <c r="R11" s="12">
        <v>1</v>
      </c>
      <c r="S11" s="12" t="s">
        <v>38</v>
      </c>
      <c r="T11" s="57">
        <v>0</v>
      </c>
      <c r="U11" s="14">
        <f t="shared" si="0"/>
        <v>7.92</v>
      </c>
      <c r="V11" s="14">
        <f t="shared" si="1"/>
        <v>0.68099742046431633</v>
      </c>
      <c r="W11" s="14">
        <f t="shared" si="2"/>
        <v>0</v>
      </c>
      <c r="X11" s="14">
        <f t="shared" si="3"/>
        <v>0</v>
      </c>
      <c r="Y11" s="14">
        <f t="shared" si="4"/>
        <v>-7.6300000000000008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</row>
    <row r="12" spans="1:85" x14ac:dyDescent="0.3">
      <c r="A12" s="22">
        <v>81</v>
      </c>
      <c r="B12" s="22">
        <v>82</v>
      </c>
      <c r="C12" s="22">
        <v>2</v>
      </c>
      <c r="D12" s="22">
        <v>0</v>
      </c>
      <c r="E12" s="22">
        <v>13</v>
      </c>
      <c r="F12" s="22">
        <v>5</v>
      </c>
      <c r="G12" s="22">
        <v>2</v>
      </c>
      <c r="H12" s="22"/>
      <c r="I12" s="22"/>
      <c r="J12" s="12">
        <v>0</v>
      </c>
      <c r="K12" s="12">
        <v>4.3499999999999996</v>
      </c>
      <c r="L12" s="24">
        <v>9.19</v>
      </c>
      <c r="M12" s="12">
        <v>59.25</v>
      </c>
      <c r="N12" s="34">
        <v>0.85</v>
      </c>
      <c r="O12" s="12">
        <v>10</v>
      </c>
      <c r="P12" s="12">
        <v>2</v>
      </c>
      <c r="Q12" s="12" t="s">
        <v>32</v>
      </c>
      <c r="R12" s="12">
        <v>1</v>
      </c>
      <c r="S12" s="12" t="s">
        <v>38</v>
      </c>
      <c r="T12" s="24">
        <v>2</v>
      </c>
      <c r="U12" s="14">
        <f t="shared" si="0"/>
        <v>4.84</v>
      </c>
      <c r="V12" s="14">
        <f t="shared" si="1"/>
        <v>1.1126436781609197</v>
      </c>
      <c r="W12" s="14">
        <f t="shared" si="2"/>
        <v>-8</v>
      </c>
      <c r="X12" s="14">
        <f t="shared" si="3"/>
        <v>-0.8</v>
      </c>
      <c r="Y12" s="14">
        <f t="shared" si="4"/>
        <v>5.65</v>
      </c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</row>
    <row r="13" spans="1:85" x14ac:dyDescent="0.3">
      <c r="A13" s="22">
        <v>82</v>
      </c>
      <c r="B13" s="22">
        <v>85</v>
      </c>
      <c r="C13" s="22">
        <v>2</v>
      </c>
      <c r="D13" s="22">
        <v>1</v>
      </c>
      <c r="E13" s="22">
        <v>1</v>
      </c>
      <c r="F13" s="22">
        <v>2</v>
      </c>
      <c r="G13" s="22">
        <v>0</v>
      </c>
      <c r="H13" s="22">
        <v>3</v>
      </c>
      <c r="I13" s="22">
        <v>1</v>
      </c>
      <c r="J13" s="12">
        <v>2</v>
      </c>
      <c r="K13" s="12">
        <v>5.33</v>
      </c>
      <c r="L13" s="24">
        <v>22.85</v>
      </c>
      <c r="M13" s="12"/>
      <c r="N13" s="34" t="s">
        <v>51</v>
      </c>
      <c r="O13" s="50">
        <v>23.9</v>
      </c>
      <c r="P13" s="50">
        <v>15.1</v>
      </c>
      <c r="Q13" s="12" t="s">
        <v>28</v>
      </c>
      <c r="R13" s="12">
        <v>2</v>
      </c>
      <c r="S13" s="51" t="s">
        <v>69</v>
      </c>
      <c r="T13" s="57">
        <v>0</v>
      </c>
      <c r="U13" s="14">
        <f t="shared" si="0"/>
        <v>17.520000000000003</v>
      </c>
      <c r="V13" s="14">
        <f t="shared" si="1"/>
        <v>3.2870544090056288</v>
      </c>
      <c r="W13" s="14">
        <f t="shared" si="2"/>
        <v>-8.7999999999999989</v>
      </c>
      <c r="X13" s="14">
        <f t="shared" si="3"/>
        <v>-0.36820083682008364</v>
      </c>
      <c r="Y13" s="14">
        <f t="shared" si="4"/>
        <v>18.57</v>
      </c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</row>
    <row r="14" spans="1:85" x14ac:dyDescent="0.3">
      <c r="A14" s="22">
        <v>91</v>
      </c>
      <c r="B14" s="22">
        <v>79</v>
      </c>
      <c r="C14" s="22">
        <v>2</v>
      </c>
      <c r="D14" s="22">
        <v>1</v>
      </c>
      <c r="E14" s="22">
        <v>1.5</v>
      </c>
      <c r="F14" s="22">
        <v>6</v>
      </c>
      <c r="G14" s="22">
        <v>0</v>
      </c>
      <c r="H14" s="22">
        <v>3</v>
      </c>
      <c r="I14" s="22">
        <v>1</v>
      </c>
      <c r="J14" s="23"/>
      <c r="K14" s="12">
        <v>2.09</v>
      </c>
      <c r="L14" s="24">
        <v>1.45</v>
      </c>
      <c r="M14" s="12">
        <v>25.09</v>
      </c>
      <c r="N14" s="34">
        <v>1.2</v>
      </c>
      <c r="O14" s="12">
        <v>13</v>
      </c>
      <c r="P14" s="12">
        <v>0</v>
      </c>
      <c r="Q14" s="12" t="s">
        <v>90</v>
      </c>
      <c r="R14" s="12">
        <v>1</v>
      </c>
      <c r="S14" s="12" t="s">
        <v>41</v>
      </c>
      <c r="T14" s="52">
        <v>1</v>
      </c>
      <c r="U14" s="14">
        <f t="shared" si="0"/>
        <v>-0.6399999999999999</v>
      </c>
      <c r="V14" s="14">
        <f t="shared" si="1"/>
        <v>-0.30622009569377989</v>
      </c>
      <c r="W14" s="14">
        <f t="shared" si="2"/>
        <v>-13</v>
      </c>
      <c r="X14" s="14">
        <f t="shared" si="3"/>
        <v>-1</v>
      </c>
      <c r="Y14" s="14">
        <f t="shared" si="4"/>
        <v>10.91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</row>
    <row r="15" spans="1:85" x14ac:dyDescent="0.3">
      <c r="A15" s="22">
        <v>111</v>
      </c>
      <c r="B15" s="22">
        <v>46</v>
      </c>
      <c r="C15" s="22">
        <v>1</v>
      </c>
      <c r="D15" s="22">
        <v>0</v>
      </c>
      <c r="E15" s="22">
        <v>12.1</v>
      </c>
      <c r="F15" s="22">
        <v>1</v>
      </c>
      <c r="G15" s="22">
        <v>1</v>
      </c>
      <c r="H15" s="22">
        <v>1</v>
      </c>
      <c r="I15" s="22">
        <v>1</v>
      </c>
      <c r="J15" s="34">
        <v>1</v>
      </c>
      <c r="K15" s="12">
        <v>9.6</v>
      </c>
      <c r="L15" s="31">
        <v>11.91</v>
      </c>
      <c r="M15" s="12">
        <v>24.57</v>
      </c>
      <c r="N15" s="34">
        <v>21.4</v>
      </c>
      <c r="O15" s="22">
        <v>3</v>
      </c>
      <c r="P15" s="22">
        <v>0</v>
      </c>
      <c r="Q15" s="12" t="s">
        <v>44</v>
      </c>
      <c r="R15" s="12">
        <v>1</v>
      </c>
      <c r="S15" s="12" t="s">
        <v>54</v>
      </c>
      <c r="T15" s="31">
        <v>1</v>
      </c>
      <c r="U15" s="14">
        <f t="shared" ref="U15:U34" si="5">L15-K15</f>
        <v>2.3100000000000005</v>
      </c>
      <c r="V15" s="14">
        <f t="shared" ref="V15:V34" si="6">U15/K15</f>
        <v>0.24062500000000006</v>
      </c>
      <c r="W15" s="14">
        <f t="shared" ref="W15:W34" si="7">P15-O15</f>
        <v>-3</v>
      </c>
      <c r="X15" s="14">
        <f t="shared" ref="X15:X34" si="8">W15/O15</f>
        <v>-1</v>
      </c>
      <c r="Y15" s="14">
        <f t="shared" ref="Y15:Y34" si="9">O15-K15</f>
        <v>-6.6</v>
      </c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</row>
    <row r="16" spans="1:85" x14ac:dyDescent="0.3">
      <c r="A16" s="22">
        <v>112</v>
      </c>
      <c r="B16" s="22">
        <v>74</v>
      </c>
      <c r="C16" s="22">
        <v>1</v>
      </c>
      <c r="D16" s="22">
        <v>0</v>
      </c>
      <c r="E16" s="22">
        <v>4</v>
      </c>
      <c r="F16" s="22">
        <v>2</v>
      </c>
      <c r="G16" s="22">
        <v>1</v>
      </c>
      <c r="H16" s="22">
        <v>1</v>
      </c>
      <c r="I16" s="22">
        <v>1</v>
      </c>
      <c r="J16" s="34">
        <v>1</v>
      </c>
      <c r="K16" s="12">
        <v>0.13</v>
      </c>
      <c r="L16" s="31">
        <v>0.85</v>
      </c>
      <c r="M16" s="34" t="s">
        <v>51</v>
      </c>
      <c r="N16" s="34"/>
      <c r="O16" s="22">
        <v>21</v>
      </c>
      <c r="P16" s="22">
        <v>20</v>
      </c>
      <c r="Q16" s="12" t="s">
        <v>82</v>
      </c>
      <c r="R16" s="12">
        <v>1</v>
      </c>
      <c r="S16" s="12" t="s">
        <v>38</v>
      </c>
      <c r="T16" s="31">
        <v>1</v>
      </c>
      <c r="U16" s="14">
        <f t="shared" si="5"/>
        <v>0.72</v>
      </c>
      <c r="V16" s="14">
        <f t="shared" si="6"/>
        <v>5.5384615384615383</v>
      </c>
      <c r="W16" s="14">
        <f t="shared" si="7"/>
        <v>-1</v>
      </c>
      <c r="X16" s="14">
        <f t="shared" si="8"/>
        <v>-4.7619047619047616E-2</v>
      </c>
      <c r="Y16" s="14">
        <f t="shared" si="9"/>
        <v>20.87</v>
      </c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</row>
    <row r="17" spans="1:1003" x14ac:dyDescent="0.3">
      <c r="A17" s="32">
        <v>120</v>
      </c>
      <c r="B17" s="32">
        <v>51</v>
      </c>
      <c r="C17" s="32">
        <v>1</v>
      </c>
      <c r="D17" s="32">
        <v>0</v>
      </c>
      <c r="E17" s="32">
        <v>4.2</v>
      </c>
      <c r="F17" s="32">
        <v>3</v>
      </c>
      <c r="G17" s="32">
        <v>2</v>
      </c>
      <c r="H17" s="32">
        <v>3</v>
      </c>
      <c r="I17" s="32">
        <v>2</v>
      </c>
      <c r="J17" s="40">
        <v>2</v>
      </c>
      <c r="K17" s="20">
        <v>7.0000000000000007E-2</v>
      </c>
      <c r="L17" s="31">
        <v>0.19</v>
      </c>
      <c r="M17" s="20">
        <v>0</v>
      </c>
      <c r="N17" s="40">
        <v>0</v>
      </c>
      <c r="O17" s="41">
        <v>4.5999999999999996</v>
      </c>
      <c r="P17" s="41">
        <v>7.6</v>
      </c>
      <c r="Q17" s="12" t="s">
        <v>35</v>
      </c>
      <c r="R17" s="20">
        <v>2</v>
      </c>
      <c r="S17" s="20" t="s">
        <v>31</v>
      </c>
      <c r="T17" s="57">
        <v>0</v>
      </c>
      <c r="U17" s="14">
        <f t="shared" si="5"/>
        <v>0.12</v>
      </c>
      <c r="V17" s="14">
        <f t="shared" si="6"/>
        <v>1.714285714285714</v>
      </c>
      <c r="W17" s="14">
        <f t="shared" si="7"/>
        <v>3</v>
      </c>
      <c r="X17" s="14">
        <f t="shared" si="8"/>
        <v>0.65217391304347827</v>
      </c>
      <c r="Y17" s="14">
        <f t="shared" si="9"/>
        <v>4.5299999999999994</v>
      </c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</row>
    <row r="18" spans="1:1003" s="14" customFormat="1" x14ac:dyDescent="0.3">
      <c r="A18" s="35">
        <v>132</v>
      </c>
      <c r="B18" s="35">
        <v>78</v>
      </c>
      <c r="C18" s="35">
        <v>1</v>
      </c>
      <c r="D18" s="35">
        <v>0</v>
      </c>
      <c r="E18" s="35">
        <v>8.9</v>
      </c>
      <c r="F18" s="35">
        <v>5</v>
      </c>
      <c r="G18" s="35">
        <v>1</v>
      </c>
      <c r="H18" s="35">
        <v>3</v>
      </c>
      <c r="I18" s="35">
        <v>1</v>
      </c>
      <c r="J18" s="38">
        <v>0</v>
      </c>
      <c r="K18" s="38">
        <v>5.78</v>
      </c>
      <c r="L18" s="31">
        <v>17.97</v>
      </c>
      <c r="M18" s="38"/>
      <c r="N18" s="38" t="s">
        <v>67</v>
      </c>
      <c r="O18" s="37">
        <v>20</v>
      </c>
      <c r="P18" s="37">
        <v>0</v>
      </c>
      <c r="Q18" s="12" t="s">
        <v>44</v>
      </c>
      <c r="R18" s="37">
        <v>1</v>
      </c>
      <c r="S18" s="37" t="s">
        <v>38</v>
      </c>
      <c r="T18" s="53">
        <v>1</v>
      </c>
      <c r="U18" s="14">
        <f t="shared" si="5"/>
        <v>12.189999999999998</v>
      </c>
      <c r="V18" s="14">
        <f t="shared" si="6"/>
        <v>2.1089965397923871</v>
      </c>
      <c r="W18" s="14">
        <f t="shared" si="7"/>
        <v>-20</v>
      </c>
      <c r="X18" s="14">
        <f t="shared" si="8"/>
        <v>-1</v>
      </c>
      <c r="Y18" s="14">
        <f t="shared" si="9"/>
        <v>14.219999999999999</v>
      </c>
    </row>
    <row r="19" spans="1:1003" x14ac:dyDescent="0.3">
      <c r="A19" s="22">
        <v>138</v>
      </c>
      <c r="B19" s="22">
        <v>65</v>
      </c>
      <c r="C19" s="22">
        <v>2</v>
      </c>
      <c r="D19" s="22">
        <v>0</v>
      </c>
      <c r="E19" s="22">
        <v>10.6</v>
      </c>
      <c r="F19" s="22">
        <v>0</v>
      </c>
      <c r="G19" s="22">
        <v>0</v>
      </c>
      <c r="H19" s="22">
        <v>0</v>
      </c>
      <c r="I19" s="22">
        <v>0</v>
      </c>
      <c r="J19" s="34">
        <v>0</v>
      </c>
      <c r="K19" s="34">
        <v>0.56000000000000005</v>
      </c>
      <c r="L19" s="31">
        <v>0.97</v>
      </c>
      <c r="M19" s="34">
        <v>25.28</v>
      </c>
      <c r="N19" s="12">
        <v>10.79</v>
      </c>
      <c r="O19" s="12">
        <v>10</v>
      </c>
      <c r="P19" s="12">
        <v>0</v>
      </c>
      <c r="Q19" s="12" t="s">
        <v>100</v>
      </c>
      <c r="R19" s="12">
        <v>1</v>
      </c>
      <c r="S19" s="12" t="s">
        <v>88</v>
      </c>
      <c r="T19" s="57">
        <v>0</v>
      </c>
      <c r="U19" s="14">
        <f t="shared" si="5"/>
        <v>0.40999999999999992</v>
      </c>
      <c r="V19" s="14">
        <f t="shared" si="6"/>
        <v>0.73214285714285698</v>
      </c>
      <c r="W19" s="14">
        <f t="shared" si="7"/>
        <v>-10</v>
      </c>
      <c r="X19" s="14">
        <f t="shared" si="8"/>
        <v>-1</v>
      </c>
      <c r="Y19" s="14">
        <f t="shared" si="9"/>
        <v>9.44</v>
      </c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</row>
    <row r="20" spans="1:1003" s="54" customFormat="1" x14ac:dyDescent="0.3">
      <c r="A20" s="32">
        <v>140</v>
      </c>
      <c r="B20" s="32">
        <v>72</v>
      </c>
      <c r="C20" s="32">
        <v>1</v>
      </c>
      <c r="D20" s="32">
        <v>0</v>
      </c>
      <c r="E20" s="32">
        <v>0.6</v>
      </c>
      <c r="F20" s="32">
        <v>2</v>
      </c>
      <c r="G20" s="32">
        <v>1</v>
      </c>
      <c r="H20" s="32">
        <v>3</v>
      </c>
      <c r="I20" s="32">
        <v>1</v>
      </c>
      <c r="J20" s="43"/>
      <c r="K20" s="40">
        <v>8.6999999999999993</v>
      </c>
      <c r="L20" s="31">
        <v>17.07</v>
      </c>
      <c r="M20" s="40">
        <v>57.82</v>
      </c>
      <c r="N20" s="20">
        <v>30.04</v>
      </c>
      <c r="O20" s="20">
        <v>21</v>
      </c>
      <c r="P20" s="20">
        <v>2</v>
      </c>
      <c r="Q20" s="12" t="s">
        <v>54</v>
      </c>
      <c r="R20" s="20">
        <v>2</v>
      </c>
      <c r="S20" s="20" t="s">
        <v>36</v>
      </c>
      <c r="T20" s="31">
        <v>1</v>
      </c>
      <c r="U20" s="14">
        <f t="shared" si="5"/>
        <v>8.370000000000001</v>
      </c>
      <c r="V20" s="14">
        <f t="shared" si="6"/>
        <v>0.96206896551724153</v>
      </c>
      <c r="W20" s="14">
        <f t="shared" si="7"/>
        <v>-19</v>
      </c>
      <c r="X20" s="14">
        <f t="shared" si="8"/>
        <v>-0.90476190476190477</v>
      </c>
      <c r="Y20" s="14">
        <f t="shared" si="9"/>
        <v>12.3</v>
      </c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  <c r="IX20" s="24"/>
      <c r="IY20" s="24"/>
      <c r="IZ20" s="24"/>
      <c r="JA20" s="24"/>
      <c r="JB20" s="24"/>
      <c r="JC20" s="24"/>
      <c r="JD20" s="24"/>
      <c r="JE20" s="24"/>
      <c r="JF20" s="24"/>
      <c r="JG20" s="24"/>
      <c r="JH20" s="24"/>
      <c r="JI20" s="24"/>
      <c r="JJ20" s="24"/>
      <c r="JK20" s="24"/>
      <c r="JL20" s="24"/>
      <c r="JM20" s="24"/>
      <c r="JN20" s="24"/>
      <c r="JO20" s="24"/>
      <c r="JP20" s="24"/>
      <c r="JQ20" s="24"/>
      <c r="JR20" s="24"/>
      <c r="JS20" s="24"/>
      <c r="JT20" s="24"/>
      <c r="JU20" s="24"/>
      <c r="JV20" s="24"/>
      <c r="JW20" s="24"/>
      <c r="JX20" s="24"/>
      <c r="JY20" s="24"/>
      <c r="JZ20" s="24"/>
      <c r="KA20" s="24"/>
      <c r="KB20" s="24"/>
      <c r="KC20" s="24"/>
      <c r="KD20" s="24"/>
      <c r="KE20" s="24"/>
      <c r="KF20" s="24"/>
      <c r="KG20" s="24"/>
      <c r="KH20" s="24"/>
      <c r="KI20" s="24"/>
      <c r="KJ20" s="24"/>
      <c r="KK20" s="24"/>
      <c r="KL20" s="24"/>
      <c r="KM20" s="24"/>
      <c r="KN20" s="24"/>
      <c r="KO20" s="24"/>
      <c r="KP20" s="24"/>
      <c r="KQ20" s="24"/>
      <c r="KR20" s="24"/>
      <c r="KS20" s="24"/>
      <c r="KT20" s="24"/>
      <c r="KU20" s="24"/>
      <c r="KV20" s="24"/>
      <c r="KW20" s="24"/>
      <c r="KX20" s="24"/>
      <c r="KY20" s="24"/>
      <c r="KZ20" s="24"/>
      <c r="LA20" s="24"/>
      <c r="LB20" s="24"/>
      <c r="LC20" s="24"/>
      <c r="LD20" s="24"/>
      <c r="LE20" s="24"/>
      <c r="LF20" s="24"/>
      <c r="LG20" s="24"/>
      <c r="LH20" s="24"/>
      <c r="LI20" s="24"/>
      <c r="LJ20" s="24"/>
      <c r="LK20" s="24"/>
      <c r="LL20" s="24"/>
      <c r="LM20" s="24"/>
      <c r="LN20" s="24"/>
      <c r="LO20" s="24"/>
      <c r="LP20" s="24"/>
      <c r="LQ20" s="24"/>
      <c r="LR20" s="24"/>
      <c r="LS20" s="24"/>
      <c r="LT20" s="24"/>
      <c r="LU20" s="24"/>
      <c r="LV20" s="24"/>
      <c r="LW20" s="24"/>
      <c r="LX20" s="24"/>
      <c r="LY20" s="24"/>
      <c r="LZ20" s="24"/>
      <c r="MA20" s="24"/>
      <c r="MB20" s="24"/>
      <c r="MC20" s="24"/>
      <c r="MD20" s="24"/>
      <c r="ME20" s="24"/>
      <c r="MF20" s="24"/>
      <c r="MG20" s="24"/>
      <c r="MH20" s="24"/>
      <c r="MI20" s="24"/>
      <c r="MJ20" s="24"/>
      <c r="MK20" s="24"/>
      <c r="ML20" s="24"/>
      <c r="MM20" s="24"/>
      <c r="MN20" s="24"/>
      <c r="MO20" s="24"/>
      <c r="MP20" s="24"/>
      <c r="MQ20" s="24"/>
      <c r="MR20" s="24"/>
      <c r="MS20" s="24"/>
      <c r="MT20" s="24"/>
      <c r="MU20" s="24"/>
      <c r="MV20" s="24"/>
      <c r="MW20" s="24"/>
      <c r="MX20" s="24"/>
      <c r="MY20" s="24"/>
      <c r="MZ20" s="24"/>
      <c r="NA20" s="24"/>
      <c r="NB20" s="24"/>
      <c r="NC20" s="24"/>
      <c r="ND20" s="24"/>
      <c r="NE20" s="24"/>
      <c r="NF20" s="24"/>
      <c r="NG20" s="24"/>
      <c r="NH20" s="24"/>
      <c r="NI20" s="24"/>
      <c r="NJ20" s="24"/>
      <c r="NK20" s="24"/>
      <c r="NL20" s="24"/>
      <c r="NM20" s="24"/>
      <c r="NN20" s="24"/>
      <c r="NO20" s="24"/>
      <c r="NP20" s="24"/>
      <c r="NQ20" s="24"/>
      <c r="NR20" s="24"/>
      <c r="NS20" s="24"/>
      <c r="NT20" s="24"/>
      <c r="NU20" s="24"/>
      <c r="NV20" s="24"/>
      <c r="NW20" s="24"/>
      <c r="NX20" s="24"/>
      <c r="NY20" s="24"/>
      <c r="NZ20" s="24"/>
      <c r="OA20" s="24"/>
      <c r="OB20" s="24"/>
      <c r="OC20" s="24"/>
      <c r="OD20" s="24"/>
      <c r="OE20" s="24"/>
      <c r="OF20" s="24"/>
      <c r="OG20" s="24"/>
      <c r="OH20" s="24"/>
      <c r="OI20" s="24"/>
      <c r="OJ20" s="24"/>
      <c r="OK20" s="24"/>
      <c r="OL20" s="24"/>
      <c r="OM20" s="24"/>
      <c r="ON20" s="24"/>
      <c r="OO20" s="24"/>
      <c r="OP20" s="24"/>
      <c r="OQ20" s="24"/>
      <c r="OR20" s="24"/>
      <c r="OS20" s="24"/>
      <c r="OT20" s="24"/>
      <c r="OU20" s="24"/>
      <c r="OV20" s="24"/>
      <c r="OW20" s="24"/>
      <c r="OX20" s="24"/>
      <c r="OY20" s="24"/>
      <c r="OZ20" s="24"/>
      <c r="PA20" s="24"/>
      <c r="PB20" s="24"/>
      <c r="PC20" s="24"/>
      <c r="PD20" s="24"/>
      <c r="PE20" s="24"/>
      <c r="PF20" s="24"/>
      <c r="PG20" s="24"/>
      <c r="PH20" s="24"/>
      <c r="PI20" s="24"/>
      <c r="PJ20" s="24"/>
      <c r="PK20" s="24"/>
      <c r="PL20" s="24"/>
      <c r="PM20" s="24"/>
      <c r="PN20" s="24"/>
      <c r="PO20" s="24"/>
      <c r="PP20" s="24"/>
      <c r="PQ20" s="24"/>
      <c r="PR20" s="24"/>
      <c r="PS20" s="24"/>
      <c r="PT20" s="24"/>
      <c r="PU20" s="24"/>
      <c r="PV20" s="24"/>
      <c r="PW20" s="24"/>
      <c r="PX20" s="24"/>
      <c r="PY20" s="24"/>
      <c r="PZ20" s="24"/>
      <c r="QA20" s="24"/>
      <c r="QB20" s="24"/>
      <c r="QC20" s="24"/>
      <c r="QD20" s="24"/>
      <c r="QE20" s="24"/>
      <c r="QF20" s="24"/>
      <c r="QG20" s="24"/>
      <c r="QH20" s="24"/>
      <c r="QI20" s="24"/>
      <c r="QJ20" s="24"/>
      <c r="QK20" s="24"/>
      <c r="QL20" s="24"/>
      <c r="QM20" s="24"/>
      <c r="QN20" s="24"/>
      <c r="QO20" s="24"/>
      <c r="QP20" s="24"/>
      <c r="QQ20" s="24"/>
      <c r="QR20" s="24"/>
      <c r="QS20" s="24"/>
      <c r="QT20" s="24"/>
      <c r="QU20" s="24"/>
      <c r="QV20" s="24"/>
      <c r="QW20" s="24"/>
      <c r="QX20" s="24"/>
      <c r="QY20" s="24"/>
      <c r="QZ20" s="24"/>
      <c r="RA20" s="24"/>
      <c r="RB20" s="24"/>
      <c r="RC20" s="24"/>
      <c r="RD20" s="24"/>
      <c r="RE20" s="24"/>
      <c r="RF20" s="24"/>
      <c r="RG20" s="24"/>
      <c r="RH20" s="24"/>
      <c r="RI20" s="24"/>
      <c r="RJ20" s="24"/>
      <c r="RK20" s="24"/>
      <c r="RL20" s="24"/>
      <c r="RM20" s="24"/>
      <c r="RN20" s="24"/>
      <c r="RO20" s="24"/>
      <c r="RP20" s="24"/>
      <c r="RQ20" s="24"/>
      <c r="RR20" s="24"/>
      <c r="RS20" s="24"/>
      <c r="RT20" s="24"/>
      <c r="RU20" s="24"/>
      <c r="RV20" s="24"/>
      <c r="RW20" s="24"/>
      <c r="RX20" s="24"/>
      <c r="RY20" s="24"/>
      <c r="RZ20" s="24"/>
      <c r="SA20" s="24"/>
      <c r="SB20" s="24"/>
      <c r="SC20" s="24"/>
      <c r="SD20" s="24"/>
      <c r="SE20" s="24"/>
      <c r="SF20" s="24"/>
      <c r="SG20" s="24"/>
      <c r="SH20" s="24"/>
      <c r="SI20" s="24"/>
      <c r="SJ20" s="24"/>
      <c r="SK20" s="24"/>
      <c r="SL20" s="24"/>
      <c r="SM20" s="24"/>
      <c r="SN20" s="24"/>
      <c r="SO20" s="24"/>
      <c r="SP20" s="24"/>
      <c r="SQ20" s="24"/>
      <c r="SR20" s="24"/>
      <c r="SS20" s="24"/>
      <c r="ST20" s="24"/>
      <c r="SU20" s="24"/>
      <c r="SV20" s="24"/>
      <c r="SW20" s="24"/>
      <c r="SX20" s="24"/>
      <c r="SY20" s="24"/>
      <c r="SZ20" s="24"/>
      <c r="TA20" s="24"/>
      <c r="TB20" s="24"/>
      <c r="TC20" s="24"/>
      <c r="TD20" s="24"/>
      <c r="TE20" s="24"/>
      <c r="TF20" s="24"/>
      <c r="TG20" s="24"/>
      <c r="TH20" s="24"/>
      <c r="TI20" s="24"/>
      <c r="TJ20" s="24"/>
      <c r="TK20" s="24"/>
      <c r="TL20" s="24"/>
      <c r="TM20" s="24"/>
      <c r="TN20" s="24"/>
      <c r="TO20" s="24"/>
      <c r="TP20" s="24"/>
      <c r="TQ20" s="24"/>
      <c r="TR20" s="24"/>
      <c r="TS20" s="24"/>
      <c r="TT20" s="24"/>
      <c r="TU20" s="24"/>
      <c r="TV20" s="24"/>
      <c r="TW20" s="24"/>
      <c r="TX20" s="24"/>
      <c r="TY20" s="24"/>
      <c r="TZ20" s="24"/>
      <c r="UA20" s="24"/>
      <c r="UB20" s="24"/>
      <c r="UC20" s="24"/>
      <c r="UD20" s="24"/>
      <c r="UE20" s="24"/>
      <c r="UF20" s="24"/>
      <c r="UG20" s="24"/>
      <c r="UH20" s="24"/>
      <c r="UI20" s="24"/>
      <c r="UJ20" s="24"/>
      <c r="UK20" s="24"/>
      <c r="UL20" s="24"/>
      <c r="UM20" s="24"/>
      <c r="UN20" s="24"/>
      <c r="UO20" s="24"/>
      <c r="UP20" s="24"/>
      <c r="UQ20" s="24"/>
      <c r="UR20" s="24"/>
      <c r="US20" s="24"/>
      <c r="UT20" s="24"/>
      <c r="UU20" s="24"/>
      <c r="UV20" s="24"/>
      <c r="UW20" s="24"/>
      <c r="UX20" s="24"/>
      <c r="UY20" s="24"/>
      <c r="UZ20" s="24"/>
      <c r="VA20" s="24"/>
      <c r="VB20" s="24"/>
      <c r="VC20" s="24"/>
      <c r="VD20" s="24"/>
      <c r="VE20" s="24"/>
      <c r="VF20" s="24"/>
      <c r="VG20" s="24"/>
      <c r="VH20" s="24"/>
      <c r="VI20" s="24"/>
      <c r="VJ20" s="24"/>
      <c r="VK20" s="24"/>
      <c r="VL20" s="24"/>
      <c r="VM20" s="24"/>
      <c r="VN20" s="24"/>
      <c r="VO20" s="24"/>
      <c r="VP20" s="24"/>
      <c r="VQ20" s="24"/>
      <c r="VR20" s="24"/>
      <c r="VS20" s="24"/>
      <c r="VT20" s="24"/>
      <c r="VU20" s="24"/>
      <c r="VV20" s="24"/>
      <c r="VW20" s="24"/>
      <c r="VX20" s="24"/>
      <c r="VY20" s="24"/>
      <c r="VZ20" s="24"/>
      <c r="WA20" s="24"/>
      <c r="WB20" s="24"/>
      <c r="WC20" s="24"/>
      <c r="WD20" s="24"/>
      <c r="WE20" s="24"/>
      <c r="WF20" s="24"/>
      <c r="WG20" s="24"/>
      <c r="WH20" s="24"/>
      <c r="WI20" s="24"/>
      <c r="WJ20" s="24"/>
      <c r="WK20" s="24"/>
      <c r="WL20" s="24"/>
      <c r="WM20" s="24"/>
      <c r="WN20" s="24"/>
      <c r="WO20" s="24"/>
      <c r="WP20" s="24"/>
      <c r="WQ20" s="24"/>
      <c r="WR20" s="24"/>
      <c r="WS20" s="24"/>
      <c r="WT20" s="24"/>
      <c r="WU20" s="24"/>
      <c r="WV20" s="24"/>
      <c r="WW20" s="24"/>
      <c r="WX20" s="24"/>
      <c r="WY20" s="24"/>
      <c r="WZ20" s="24"/>
      <c r="XA20" s="24"/>
      <c r="XB20" s="24"/>
      <c r="XC20" s="24"/>
      <c r="XD20" s="24"/>
      <c r="XE20" s="24"/>
      <c r="XF20" s="24"/>
      <c r="XG20" s="24"/>
      <c r="XH20" s="24"/>
      <c r="XI20" s="24"/>
      <c r="XJ20" s="24"/>
      <c r="XK20" s="24"/>
      <c r="XL20" s="24"/>
      <c r="XM20" s="24"/>
      <c r="XN20" s="24"/>
      <c r="XO20" s="24"/>
      <c r="XP20" s="24"/>
      <c r="XQ20" s="24"/>
      <c r="XR20" s="24"/>
      <c r="XS20" s="24"/>
      <c r="XT20" s="24"/>
      <c r="XU20" s="24"/>
      <c r="XV20" s="24"/>
      <c r="XW20" s="24"/>
      <c r="XX20" s="24"/>
      <c r="XY20" s="24"/>
      <c r="XZ20" s="24"/>
      <c r="YA20" s="24"/>
      <c r="YB20" s="24"/>
      <c r="YC20" s="24"/>
      <c r="YD20" s="24"/>
      <c r="YE20" s="24"/>
      <c r="YF20" s="24"/>
      <c r="YG20" s="24"/>
      <c r="YH20" s="24"/>
      <c r="YI20" s="24"/>
      <c r="YJ20" s="24"/>
      <c r="YK20" s="24"/>
      <c r="YL20" s="24"/>
      <c r="YM20" s="24"/>
      <c r="YN20" s="24"/>
      <c r="YO20" s="24"/>
      <c r="YP20" s="24"/>
      <c r="YQ20" s="24"/>
      <c r="YR20" s="24"/>
      <c r="YS20" s="24"/>
      <c r="YT20" s="24"/>
      <c r="YU20" s="24"/>
      <c r="YV20" s="24"/>
      <c r="YW20" s="24"/>
      <c r="YX20" s="24"/>
      <c r="YY20" s="24"/>
      <c r="YZ20" s="24"/>
      <c r="ZA20" s="24"/>
      <c r="ZB20" s="24"/>
      <c r="ZC20" s="24"/>
      <c r="ZD20" s="24"/>
      <c r="ZE20" s="24"/>
      <c r="ZF20" s="24"/>
      <c r="ZG20" s="24"/>
      <c r="ZH20" s="24"/>
      <c r="ZI20" s="24"/>
      <c r="ZJ20" s="24"/>
      <c r="ZK20" s="24"/>
      <c r="ZL20" s="24"/>
      <c r="ZM20" s="24"/>
      <c r="ZN20" s="24"/>
      <c r="ZO20" s="24"/>
      <c r="ZP20" s="24"/>
      <c r="ZQ20" s="24"/>
      <c r="ZR20" s="24"/>
      <c r="ZS20" s="24"/>
      <c r="ZT20" s="24"/>
      <c r="ZU20" s="24"/>
      <c r="ZV20" s="24"/>
      <c r="ZW20" s="24"/>
      <c r="ZX20" s="24"/>
      <c r="ZY20" s="24"/>
      <c r="ZZ20" s="24"/>
      <c r="AAA20" s="24"/>
      <c r="AAB20" s="24"/>
      <c r="AAC20" s="24"/>
      <c r="AAD20" s="24"/>
      <c r="AAE20" s="24"/>
      <c r="AAF20" s="24"/>
      <c r="AAG20" s="24"/>
      <c r="AAH20" s="24"/>
      <c r="AAI20" s="24"/>
      <c r="AAJ20" s="24"/>
      <c r="AAK20" s="24"/>
      <c r="AAL20" s="24"/>
      <c r="AAM20" s="24"/>
      <c r="AAN20" s="24"/>
      <c r="AAO20" s="24"/>
      <c r="AAP20" s="24"/>
      <c r="AAQ20" s="24"/>
      <c r="AAR20" s="24"/>
      <c r="AAS20" s="24"/>
      <c r="AAT20" s="24"/>
      <c r="AAU20" s="24"/>
      <c r="AAV20" s="24"/>
      <c r="AAW20" s="24"/>
      <c r="AAX20" s="24"/>
      <c r="AAY20" s="24"/>
      <c r="AAZ20" s="24"/>
      <c r="ABA20" s="24"/>
      <c r="ABB20" s="24"/>
      <c r="ABC20" s="24"/>
      <c r="ABD20" s="24"/>
      <c r="ABE20" s="24"/>
      <c r="ABF20" s="24"/>
      <c r="ABG20" s="24"/>
      <c r="ABH20" s="24"/>
      <c r="ABI20" s="24"/>
      <c r="ABJ20" s="24"/>
      <c r="ABK20" s="24"/>
      <c r="ABL20" s="24"/>
      <c r="ABM20" s="24"/>
      <c r="ABN20" s="24"/>
      <c r="ABO20" s="24"/>
      <c r="ABP20" s="24"/>
      <c r="ABQ20" s="24"/>
      <c r="ABR20" s="24"/>
      <c r="ABS20" s="24"/>
      <c r="ABT20" s="24"/>
      <c r="ABU20" s="24"/>
      <c r="ABV20" s="24"/>
      <c r="ABW20" s="24"/>
      <c r="ABX20" s="24"/>
      <c r="ABY20" s="24"/>
      <c r="ABZ20" s="24"/>
      <c r="ACA20" s="24"/>
      <c r="ACB20" s="24"/>
      <c r="ACC20" s="24"/>
      <c r="ACD20" s="24"/>
      <c r="ACE20" s="24"/>
      <c r="ACF20" s="24"/>
      <c r="ACG20" s="24"/>
      <c r="ACH20" s="24"/>
      <c r="ACI20" s="24"/>
      <c r="ACJ20" s="24"/>
      <c r="ACK20" s="24"/>
      <c r="ACL20" s="24"/>
      <c r="ACM20" s="24"/>
      <c r="ACN20" s="24"/>
      <c r="ACO20" s="24"/>
      <c r="ACP20" s="24"/>
      <c r="ACQ20" s="24"/>
      <c r="ACR20" s="24"/>
      <c r="ACS20" s="24"/>
      <c r="ACT20" s="24"/>
      <c r="ACU20" s="24"/>
      <c r="ACV20" s="24"/>
      <c r="ACW20" s="24"/>
      <c r="ACX20" s="24"/>
      <c r="ACY20" s="24"/>
      <c r="ACZ20" s="24"/>
      <c r="ADA20" s="24"/>
      <c r="ADB20" s="24"/>
      <c r="ADC20" s="24"/>
      <c r="ADD20" s="24"/>
      <c r="ADE20" s="24"/>
      <c r="ADF20" s="24"/>
      <c r="ADG20" s="24"/>
      <c r="ADH20" s="24"/>
      <c r="ADI20" s="24"/>
      <c r="ADJ20" s="24"/>
      <c r="ADK20" s="24"/>
      <c r="ADL20" s="24"/>
      <c r="ADM20" s="24"/>
      <c r="ADN20" s="24"/>
      <c r="ADO20" s="24"/>
      <c r="ADP20" s="24"/>
      <c r="ADQ20" s="24"/>
      <c r="ADR20" s="24"/>
      <c r="ADS20" s="24"/>
      <c r="ADT20" s="24"/>
      <c r="ADU20" s="24"/>
      <c r="ADV20" s="24"/>
      <c r="ADW20" s="24"/>
      <c r="ADX20" s="24"/>
      <c r="ADY20" s="24"/>
      <c r="ADZ20" s="24"/>
      <c r="AEA20" s="24"/>
      <c r="AEB20" s="24"/>
      <c r="AEC20" s="24"/>
      <c r="AED20" s="24"/>
      <c r="AEE20" s="24"/>
      <c r="AEF20" s="24"/>
      <c r="AEG20" s="24"/>
      <c r="AEH20" s="24"/>
      <c r="AEI20" s="24"/>
      <c r="AEJ20" s="24"/>
      <c r="AEK20" s="24"/>
      <c r="AEL20" s="24"/>
      <c r="AEM20" s="24"/>
      <c r="AEN20" s="24"/>
      <c r="AEO20" s="24"/>
      <c r="AEP20" s="24"/>
      <c r="AEQ20" s="24"/>
      <c r="AER20" s="24"/>
      <c r="AES20" s="24"/>
      <c r="AET20" s="24"/>
      <c r="AEU20" s="24"/>
      <c r="AEV20" s="24"/>
      <c r="AEW20" s="24"/>
      <c r="AEX20" s="24"/>
      <c r="AEY20" s="24"/>
      <c r="AEZ20" s="24"/>
      <c r="AFA20" s="24"/>
      <c r="AFB20" s="24"/>
      <c r="AFC20" s="24"/>
      <c r="AFD20" s="24"/>
      <c r="AFE20" s="24"/>
      <c r="AFF20" s="24"/>
      <c r="AFG20" s="24"/>
      <c r="AFH20" s="24"/>
      <c r="AFI20" s="24"/>
      <c r="AFJ20" s="24"/>
      <c r="AFK20" s="24"/>
      <c r="AFL20" s="24"/>
      <c r="AFM20" s="24"/>
      <c r="AFN20" s="24"/>
      <c r="AFO20" s="24"/>
      <c r="AFP20" s="24"/>
      <c r="AFQ20" s="24"/>
      <c r="AFR20" s="24"/>
      <c r="AFS20" s="24"/>
      <c r="AFT20" s="24"/>
      <c r="AFU20" s="24"/>
      <c r="AFV20" s="24"/>
      <c r="AFW20" s="24"/>
      <c r="AFX20" s="24"/>
      <c r="AFY20" s="24"/>
      <c r="AFZ20" s="24"/>
      <c r="AGA20" s="24"/>
      <c r="AGB20" s="24"/>
      <c r="AGC20" s="24"/>
      <c r="AGD20" s="24"/>
      <c r="AGE20" s="24"/>
      <c r="AGF20" s="24"/>
      <c r="AGG20" s="24"/>
      <c r="AGH20" s="24"/>
      <c r="AGI20" s="24"/>
      <c r="AGJ20" s="24"/>
      <c r="AGK20" s="24"/>
      <c r="AGL20" s="24"/>
      <c r="AGM20" s="24"/>
      <c r="AGN20" s="24"/>
      <c r="AGO20" s="24"/>
      <c r="AGP20" s="24"/>
      <c r="AGQ20" s="24"/>
      <c r="AGR20" s="24"/>
      <c r="AGS20" s="24"/>
      <c r="AGT20" s="24"/>
      <c r="AGU20" s="24"/>
      <c r="AGV20" s="24"/>
      <c r="AGW20" s="24"/>
      <c r="AGX20" s="24"/>
      <c r="AGY20" s="24"/>
      <c r="AGZ20" s="24"/>
      <c r="AHA20" s="24"/>
      <c r="AHB20" s="24"/>
      <c r="AHC20" s="24"/>
      <c r="AHD20" s="24"/>
      <c r="AHE20" s="24"/>
      <c r="AHF20" s="24"/>
      <c r="AHG20" s="24"/>
      <c r="AHH20" s="24"/>
      <c r="AHI20" s="24"/>
      <c r="AHJ20" s="24"/>
      <c r="AHK20" s="24"/>
      <c r="AHL20" s="24"/>
      <c r="AHM20" s="24"/>
      <c r="AHN20" s="24"/>
      <c r="AHO20" s="24"/>
      <c r="AHP20" s="24"/>
      <c r="AHQ20" s="24"/>
      <c r="AHR20" s="24"/>
      <c r="AHS20" s="24"/>
      <c r="AHT20" s="24"/>
      <c r="AHU20" s="24"/>
      <c r="AHV20" s="24"/>
      <c r="AHW20" s="24"/>
      <c r="AHX20" s="24"/>
      <c r="AHY20" s="24"/>
      <c r="AHZ20" s="24"/>
      <c r="AIA20" s="24"/>
      <c r="AIB20" s="24"/>
      <c r="AIC20" s="24"/>
      <c r="AID20" s="24"/>
      <c r="AIE20" s="24"/>
      <c r="AIF20" s="24"/>
      <c r="AIG20" s="24"/>
      <c r="AIH20" s="24"/>
      <c r="AII20" s="24"/>
      <c r="AIJ20" s="24"/>
      <c r="AIK20" s="24"/>
      <c r="AIL20" s="24"/>
      <c r="AIM20" s="24"/>
      <c r="AIN20" s="24"/>
      <c r="AIO20" s="24"/>
      <c r="AIP20" s="24"/>
      <c r="AIQ20" s="24"/>
      <c r="AIR20" s="24"/>
      <c r="AIS20" s="24"/>
      <c r="AIT20" s="24"/>
      <c r="AIU20" s="24"/>
      <c r="AIV20" s="24"/>
      <c r="AIW20" s="24"/>
      <c r="AIX20" s="24"/>
      <c r="AIY20" s="24"/>
      <c r="AIZ20" s="24"/>
      <c r="AJA20" s="24"/>
      <c r="AJB20" s="24"/>
      <c r="AJC20" s="24"/>
      <c r="AJD20" s="24"/>
      <c r="AJE20" s="24"/>
      <c r="AJF20" s="24"/>
      <c r="AJG20" s="24"/>
      <c r="AJH20" s="24"/>
      <c r="AJI20" s="24"/>
      <c r="AJJ20" s="24"/>
      <c r="AJK20" s="24"/>
      <c r="AJL20" s="24"/>
      <c r="AJM20" s="24"/>
      <c r="AJN20" s="24"/>
      <c r="AJO20" s="24"/>
      <c r="AJP20" s="24"/>
      <c r="AJQ20" s="24"/>
      <c r="AJR20" s="24"/>
      <c r="AJS20" s="24"/>
      <c r="AJT20" s="24"/>
      <c r="AJU20" s="24"/>
      <c r="AJV20" s="24"/>
      <c r="AJW20" s="24"/>
      <c r="AJX20" s="24"/>
      <c r="AJY20" s="24"/>
      <c r="AJZ20" s="24"/>
      <c r="AKA20" s="24"/>
      <c r="AKB20" s="24"/>
      <c r="AKC20" s="24"/>
      <c r="AKD20" s="24"/>
      <c r="AKE20" s="24"/>
      <c r="AKF20" s="24"/>
      <c r="AKG20" s="24"/>
      <c r="AKH20" s="24"/>
      <c r="AKI20" s="24"/>
      <c r="AKJ20" s="24"/>
      <c r="AKK20" s="24"/>
      <c r="AKL20" s="24"/>
      <c r="AKM20" s="24"/>
      <c r="AKN20" s="24"/>
      <c r="AKO20" s="24"/>
      <c r="AKP20" s="24"/>
      <c r="AKQ20" s="24"/>
      <c r="AKR20" s="24"/>
      <c r="AKS20" s="24"/>
      <c r="AKT20" s="24"/>
      <c r="AKU20" s="24"/>
      <c r="AKV20" s="24"/>
      <c r="AKW20" s="24"/>
      <c r="AKX20" s="24"/>
      <c r="AKY20" s="24"/>
      <c r="AKZ20" s="24"/>
      <c r="ALA20" s="24"/>
      <c r="ALB20" s="24"/>
      <c r="ALC20" s="24"/>
      <c r="ALD20" s="24"/>
      <c r="ALE20" s="24"/>
      <c r="ALF20" s="24"/>
      <c r="ALG20" s="24"/>
      <c r="ALH20" s="24"/>
      <c r="ALI20" s="24"/>
      <c r="ALJ20" s="24"/>
      <c r="ALK20" s="24"/>
      <c r="ALL20" s="24"/>
      <c r="ALM20" s="24"/>
      <c r="ALN20" s="24"/>
      <c r="ALO20" s="24"/>
    </row>
    <row r="21" spans="1:1003" x14ac:dyDescent="0.3">
      <c r="A21" s="22">
        <v>144</v>
      </c>
      <c r="B21" s="22">
        <v>70</v>
      </c>
      <c r="C21" s="22">
        <v>1</v>
      </c>
      <c r="D21" s="22">
        <v>1</v>
      </c>
      <c r="E21" s="22">
        <v>3.6</v>
      </c>
      <c r="F21" s="22">
        <v>4</v>
      </c>
      <c r="G21" s="22">
        <v>0</v>
      </c>
      <c r="H21" s="22">
        <v>3</v>
      </c>
      <c r="I21" s="22">
        <v>0</v>
      </c>
      <c r="J21" s="34">
        <v>0</v>
      </c>
      <c r="K21" s="34">
        <v>39.119999999999997</v>
      </c>
      <c r="L21" s="31">
        <v>41.76</v>
      </c>
      <c r="M21" s="34" t="s">
        <v>67</v>
      </c>
      <c r="N21" s="34"/>
      <c r="O21" s="22">
        <v>31</v>
      </c>
      <c r="P21" s="22">
        <v>17</v>
      </c>
      <c r="Q21" s="12" t="s">
        <v>101</v>
      </c>
      <c r="R21" s="12">
        <v>1</v>
      </c>
      <c r="S21" s="12" t="s">
        <v>40</v>
      </c>
      <c r="T21" s="31">
        <v>1</v>
      </c>
      <c r="U21" s="14">
        <f t="shared" si="5"/>
        <v>2.6400000000000006</v>
      </c>
      <c r="V21" s="14">
        <f t="shared" si="6"/>
        <v>6.7484662576687129E-2</v>
      </c>
      <c r="W21" s="14">
        <f t="shared" si="7"/>
        <v>-14</v>
      </c>
      <c r="X21" s="14">
        <f t="shared" si="8"/>
        <v>-0.45161290322580644</v>
      </c>
      <c r="Y21" s="14">
        <f t="shared" si="9"/>
        <v>-8.1199999999999974</v>
      </c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</row>
    <row r="22" spans="1:1003" x14ac:dyDescent="0.3">
      <c r="A22" s="22">
        <v>155</v>
      </c>
      <c r="B22" s="22">
        <v>46</v>
      </c>
      <c r="C22" s="22">
        <v>1</v>
      </c>
      <c r="D22" s="22">
        <v>1</v>
      </c>
      <c r="E22" s="22">
        <v>3.1</v>
      </c>
      <c r="F22" s="22">
        <v>2</v>
      </c>
      <c r="G22" s="22">
        <v>0</v>
      </c>
      <c r="H22" s="22">
        <v>3</v>
      </c>
      <c r="I22" s="22">
        <v>0</v>
      </c>
      <c r="J22" s="34">
        <v>0</v>
      </c>
      <c r="K22" s="34">
        <v>6.16</v>
      </c>
      <c r="L22" s="31">
        <v>8.52</v>
      </c>
      <c r="M22" s="34" t="s">
        <v>51</v>
      </c>
      <c r="N22" s="12"/>
      <c r="O22" s="22">
        <v>7</v>
      </c>
      <c r="P22" s="22">
        <v>6</v>
      </c>
      <c r="Q22" s="12" t="s">
        <v>32</v>
      </c>
      <c r="R22" s="12">
        <v>1</v>
      </c>
      <c r="S22" s="12" t="s">
        <v>41</v>
      </c>
      <c r="T22" s="31">
        <v>1</v>
      </c>
      <c r="U22" s="14">
        <f t="shared" si="5"/>
        <v>2.3599999999999994</v>
      </c>
      <c r="V22" s="14">
        <f t="shared" si="6"/>
        <v>0.38311688311688302</v>
      </c>
      <c r="W22" s="14">
        <f t="shared" si="7"/>
        <v>-1</v>
      </c>
      <c r="X22" s="14">
        <f t="shared" si="8"/>
        <v>-0.14285714285714285</v>
      </c>
      <c r="Y22" s="14">
        <f t="shared" si="9"/>
        <v>0.83999999999999986</v>
      </c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</row>
    <row r="23" spans="1:1003" x14ac:dyDescent="0.3">
      <c r="A23" s="22">
        <v>157</v>
      </c>
      <c r="B23" s="22">
        <v>72</v>
      </c>
      <c r="C23" s="22">
        <v>1</v>
      </c>
      <c r="D23" s="22">
        <v>1</v>
      </c>
      <c r="E23" s="22">
        <v>1.3</v>
      </c>
      <c r="F23" s="22">
        <v>2</v>
      </c>
      <c r="G23" s="22">
        <v>1</v>
      </c>
      <c r="H23" s="22">
        <v>2</v>
      </c>
      <c r="I23" s="22">
        <v>2</v>
      </c>
      <c r="J23" s="34">
        <v>0</v>
      </c>
      <c r="K23" s="34">
        <v>0.46</v>
      </c>
      <c r="L23" s="31">
        <v>3.36</v>
      </c>
      <c r="M23" s="34" t="s">
        <v>51</v>
      </c>
      <c r="N23" s="12"/>
      <c r="O23" s="22">
        <v>10</v>
      </c>
      <c r="P23" s="22">
        <v>1</v>
      </c>
      <c r="Q23" s="12" t="s">
        <v>32</v>
      </c>
      <c r="R23" s="12">
        <v>2</v>
      </c>
      <c r="S23" s="12" t="s">
        <v>36</v>
      </c>
      <c r="T23" s="31">
        <v>1</v>
      </c>
      <c r="U23" s="14">
        <f t="shared" si="5"/>
        <v>2.9</v>
      </c>
      <c r="V23" s="14">
        <f t="shared" si="6"/>
        <v>6.3043478260869561</v>
      </c>
      <c r="W23" s="14">
        <f t="shared" si="7"/>
        <v>-9</v>
      </c>
      <c r="X23" s="14">
        <f t="shared" si="8"/>
        <v>-0.9</v>
      </c>
      <c r="Y23" s="14">
        <f t="shared" si="9"/>
        <v>9.5399999999999991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</row>
    <row r="24" spans="1:1003" x14ac:dyDescent="0.3">
      <c r="A24" s="22">
        <v>163</v>
      </c>
      <c r="B24" s="22">
        <v>48</v>
      </c>
      <c r="C24" s="22">
        <v>1</v>
      </c>
      <c r="D24" s="22">
        <v>0</v>
      </c>
      <c r="E24" s="22" t="s">
        <v>102</v>
      </c>
      <c r="F24" s="22">
        <v>1</v>
      </c>
      <c r="G24" s="22">
        <v>1</v>
      </c>
      <c r="H24" s="22">
        <v>2</v>
      </c>
      <c r="I24" s="22">
        <v>1</v>
      </c>
      <c r="J24" s="34">
        <v>0</v>
      </c>
      <c r="K24" s="34">
        <v>18.899999999999999</v>
      </c>
      <c r="L24" s="31">
        <v>24.3</v>
      </c>
      <c r="M24" s="34" t="s">
        <v>51</v>
      </c>
      <c r="N24" s="12"/>
      <c r="O24" s="22">
        <v>11</v>
      </c>
      <c r="P24" s="22">
        <v>11</v>
      </c>
      <c r="Q24" s="12" t="s">
        <v>103</v>
      </c>
      <c r="R24" s="12">
        <v>1</v>
      </c>
      <c r="S24" s="12" t="s">
        <v>38</v>
      </c>
      <c r="T24" s="45">
        <v>2</v>
      </c>
      <c r="U24" s="14">
        <f t="shared" si="5"/>
        <v>5.4000000000000021</v>
      </c>
      <c r="V24" s="14">
        <f t="shared" si="6"/>
        <v>0.28571428571428586</v>
      </c>
      <c r="W24" s="14">
        <f t="shared" si="7"/>
        <v>0</v>
      </c>
      <c r="X24" s="14">
        <f t="shared" si="8"/>
        <v>0</v>
      </c>
      <c r="Y24" s="14">
        <f t="shared" si="9"/>
        <v>-7.8999999999999986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</row>
    <row r="25" spans="1:1003" x14ac:dyDescent="0.3">
      <c r="A25" s="22">
        <v>165</v>
      </c>
      <c r="B25" s="22">
        <v>76</v>
      </c>
      <c r="C25" s="22">
        <v>1</v>
      </c>
      <c r="D25" s="22">
        <v>1</v>
      </c>
      <c r="E25" s="22">
        <v>1.3</v>
      </c>
      <c r="F25" s="22">
        <v>2</v>
      </c>
      <c r="G25" s="22">
        <v>0</v>
      </c>
      <c r="H25" s="22">
        <v>4</v>
      </c>
      <c r="I25" s="22">
        <v>0</v>
      </c>
      <c r="J25" s="34">
        <v>1</v>
      </c>
      <c r="K25" s="34">
        <v>2.2400000000000002</v>
      </c>
      <c r="L25" s="31">
        <v>3.72</v>
      </c>
      <c r="M25" s="34">
        <v>48.36</v>
      </c>
      <c r="N25" s="12">
        <v>0</v>
      </c>
      <c r="O25" s="12">
        <v>1</v>
      </c>
      <c r="P25" s="12">
        <v>2</v>
      </c>
      <c r="Q25" s="12" t="s">
        <v>83</v>
      </c>
      <c r="R25" s="12">
        <v>2</v>
      </c>
      <c r="S25" s="12" t="s">
        <v>48</v>
      </c>
      <c r="T25" s="31">
        <v>1</v>
      </c>
      <c r="U25" s="14">
        <f t="shared" si="5"/>
        <v>1.48</v>
      </c>
      <c r="V25" s="14">
        <f t="shared" si="6"/>
        <v>0.6607142857142857</v>
      </c>
      <c r="W25" s="14">
        <f t="shared" si="7"/>
        <v>1</v>
      </c>
      <c r="X25" s="14">
        <f t="shared" si="8"/>
        <v>1</v>
      </c>
      <c r="Y25" s="14">
        <f t="shared" si="9"/>
        <v>-1.2400000000000002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</row>
    <row r="26" spans="1:1003" x14ac:dyDescent="0.3">
      <c r="A26" s="22">
        <v>166</v>
      </c>
      <c r="B26" s="22">
        <v>81</v>
      </c>
      <c r="C26" s="22">
        <v>2</v>
      </c>
      <c r="D26" s="22">
        <v>0</v>
      </c>
      <c r="E26" s="22">
        <v>4</v>
      </c>
      <c r="F26" s="22">
        <v>2</v>
      </c>
      <c r="G26" s="22">
        <v>0</v>
      </c>
      <c r="H26" s="22">
        <v>2</v>
      </c>
      <c r="I26" s="22">
        <v>0</v>
      </c>
      <c r="J26" s="34">
        <v>0</v>
      </c>
      <c r="K26" s="34">
        <v>0.14000000000000001</v>
      </c>
      <c r="L26" s="31">
        <v>0.38</v>
      </c>
      <c r="M26" s="34">
        <v>12.9</v>
      </c>
      <c r="N26" s="12">
        <v>2.4</v>
      </c>
      <c r="O26" s="12">
        <v>4</v>
      </c>
      <c r="P26" s="12">
        <v>1</v>
      </c>
      <c r="Q26" s="12" t="s">
        <v>85</v>
      </c>
      <c r="R26" s="12">
        <v>1</v>
      </c>
      <c r="S26" s="12" t="s">
        <v>40</v>
      </c>
      <c r="T26" s="31">
        <v>1</v>
      </c>
      <c r="U26" s="14">
        <f t="shared" si="5"/>
        <v>0.24</v>
      </c>
      <c r="V26" s="14">
        <f t="shared" si="6"/>
        <v>1.714285714285714</v>
      </c>
      <c r="W26" s="14">
        <f t="shared" si="7"/>
        <v>-3</v>
      </c>
      <c r="X26" s="14">
        <f t="shared" si="8"/>
        <v>-0.75</v>
      </c>
      <c r="Y26" s="14">
        <f t="shared" si="9"/>
        <v>3.86</v>
      </c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</row>
    <row r="27" spans="1:1003" x14ac:dyDescent="0.3">
      <c r="A27" s="22">
        <v>169</v>
      </c>
      <c r="B27" s="22">
        <v>67</v>
      </c>
      <c r="C27" s="22">
        <v>1</v>
      </c>
      <c r="D27" s="22">
        <v>0</v>
      </c>
      <c r="E27" s="22">
        <v>20.399999999999999</v>
      </c>
      <c r="F27" s="22">
        <v>1</v>
      </c>
      <c r="G27" s="22">
        <v>1</v>
      </c>
      <c r="H27" s="22">
        <v>1</v>
      </c>
      <c r="I27" s="22">
        <v>1</v>
      </c>
      <c r="J27" s="34">
        <v>0</v>
      </c>
      <c r="K27" s="34">
        <v>0.94</v>
      </c>
      <c r="L27" s="31">
        <v>0.93</v>
      </c>
      <c r="M27" s="34">
        <v>15.75</v>
      </c>
      <c r="N27" s="12">
        <v>11.2</v>
      </c>
      <c r="O27" s="12">
        <v>1</v>
      </c>
      <c r="P27" s="12">
        <v>1</v>
      </c>
      <c r="Q27" s="12" t="s">
        <v>38</v>
      </c>
      <c r="R27" s="12">
        <v>2</v>
      </c>
      <c r="S27" s="12" t="s">
        <v>49</v>
      </c>
      <c r="T27" s="58">
        <v>0</v>
      </c>
      <c r="U27" s="14">
        <f t="shared" si="5"/>
        <v>-9.9999999999998979E-3</v>
      </c>
      <c r="V27" s="14">
        <f t="shared" si="6"/>
        <v>-1.0638297872340318E-2</v>
      </c>
      <c r="W27" s="14">
        <f t="shared" si="7"/>
        <v>0</v>
      </c>
      <c r="X27" s="14">
        <f t="shared" si="8"/>
        <v>0</v>
      </c>
      <c r="Y27" s="14">
        <f t="shared" si="9"/>
        <v>6.0000000000000053E-2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</row>
    <row r="28" spans="1:1003" x14ac:dyDescent="0.3">
      <c r="A28" s="22">
        <v>174</v>
      </c>
      <c r="B28" s="22">
        <v>88</v>
      </c>
      <c r="C28" s="22">
        <v>2</v>
      </c>
      <c r="D28" s="22">
        <v>0</v>
      </c>
      <c r="E28" s="22">
        <v>24</v>
      </c>
      <c r="F28" s="22">
        <v>13</v>
      </c>
      <c r="G28" s="22">
        <v>11</v>
      </c>
      <c r="H28" s="22">
        <v>4</v>
      </c>
      <c r="I28" s="22">
        <v>4</v>
      </c>
      <c r="J28" s="43"/>
      <c r="K28" s="34">
        <v>2.5499999999999998</v>
      </c>
      <c r="L28" s="31">
        <v>3.17</v>
      </c>
      <c r="M28" s="34">
        <v>2.2999999999999998</v>
      </c>
      <c r="N28" s="12">
        <v>42.73</v>
      </c>
      <c r="O28" s="12">
        <v>2</v>
      </c>
      <c r="P28" s="12">
        <v>1</v>
      </c>
      <c r="Q28" s="12" t="s">
        <v>104</v>
      </c>
      <c r="R28" s="12">
        <v>1</v>
      </c>
      <c r="S28" s="12" t="s">
        <v>52</v>
      </c>
      <c r="T28" s="31">
        <v>2</v>
      </c>
      <c r="U28" s="14">
        <f t="shared" si="5"/>
        <v>0.62000000000000011</v>
      </c>
      <c r="V28" s="14">
        <f t="shared" si="6"/>
        <v>0.24313725490196084</v>
      </c>
      <c r="W28" s="14">
        <f t="shared" si="7"/>
        <v>-1</v>
      </c>
      <c r="X28" s="14">
        <f t="shared" si="8"/>
        <v>-0.5</v>
      </c>
      <c r="Y28" s="14">
        <f t="shared" si="9"/>
        <v>-0.54999999999999982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</row>
    <row r="29" spans="1:1003" x14ac:dyDescent="0.3">
      <c r="A29" s="22">
        <v>181</v>
      </c>
      <c r="B29" s="22">
        <v>81</v>
      </c>
      <c r="C29" s="22">
        <v>1</v>
      </c>
      <c r="D29" s="22">
        <v>1</v>
      </c>
      <c r="E29" s="22">
        <v>2.5</v>
      </c>
      <c r="F29" s="22">
        <v>10</v>
      </c>
      <c r="G29" s="22">
        <v>6</v>
      </c>
      <c r="H29" s="22">
        <v>4</v>
      </c>
      <c r="I29" s="22">
        <v>3</v>
      </c>
      <c r="J29" s="34">
        <v>1</v>
      </c>
      <c r="K29" s="34">
        <v>0.13</v>
      </c>
      <c r="L29" s="31">
        <v>0.31</v>
      </c>
      <c r="M29" s="34">
        <v>7.89</v>
      </c>
      <c r="N29" s="12">
        <v>0</v>
      </c>
      <c r="O29" s="12">
        <v>2</v>
      </c>
      <c r="P29" s="12">
        <v>1</v>
      </c>
      <c r="Q29" s="12" t="s">
        <v>84</v>
      </c>
      <c r="R29" s="12">
        <v>1</v>
      </c>
      <c r="S29" s="12" t="s">
        <v>54</v>
      </c>
      <c r="T29" s="31">
        <v>1</v>
      </c>
      <c r="U29" s="14">
        <f t="shared" si="5"/>
        <v>0.18</v>
      </c>
      <c r="V29" s="14">
        <f t="shared" si="6"/>
        <v>1.3846153846153846</v>
      </c>
      <c r="W29" s="14">
        <f t="shared" si="7"/>
        <v>-1</v>
      </c>
      <c r="X29" s="14">
        <f t="shared" si="8"/>
        <v>-0.5</v>
      </c>
      <c r="Y29" s="14">
        <f t="shared" si="9"/>
        <v>1.87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</row>
    <row r="30" spans="1:1003" x14ac:dyDescent="0.3">
      <c r="A30" s="22">
        <v>182</v>
      </c>
      <c r="B30" s="22">
        <v>76</v>
      </c>
      <c r="C30" s="22">
        <v>1</v>
      </c>
      <c r="D30" s="22">
        <v>1</v>
      </c>
      <c r="E30" s="22">
        <v>3.2</v>
      </c>
      <c r="F30" s="22">
        <v>15</v>
      </c>
      <c r="G30" s="22">
        <v>4</v>
      </c>
      <c r="H30" s="22">
        <v>3</v>
      </c>
      <c r="I30" s="22">
        <v>2</v>
      </c>
      <c r="J30" s="34">
        <v>1</v>
      </c>
      <c r="K30" s="34">
        <v>10.199999999999999</v>
      </c>
      <c r="L30" s="31">
        <v>12.52</v>
      </c>
      <c r="M30" s="34">
        <v>67.349999999999994</v>
      </c>
      <c r="N30" s="12">
        <v>6.05</v>
      </c>
      <c r="O30" s="12">
        <v>15</v>
      </c>
      <c r="P30" s="12">
        <v>0</v>
      </c>
      <c r="Q30" s="12" t="s">
        <v>32</v>
      </c>
      <c r="R30" s="12">
        <v>1</v>
      </c>
      <c r="S30" s="12" t="s">
        <v>41</v>
      </c>
      <c r="T30" s="31">
        <v>1</v>
      </c>
      <c r="U30" s="14">
        <f t="shared" si="5"/>
        <v>2.3200000000000003</v>
      </c>
      <c r="V30" s="14">
        <f t="shared" si="6"/>
        <v>0.22745098039215692</v>
      </c>
      <c r="W30" s="14">
        <f t="shared" si="7"/>
        <v>-15</v>
      </c>
      <c r="X30" s="14">
        <f t="shared" si="8"/>
        <v>-1</v>
      </c>
      <c r="Y30" s="14">
        <f t="shared" si="9"/>
        <v>4.8000000000000007</v>
      </c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</row>
    <row r="31" spans="1:1003" x14ac:dyDescent="0.3">
      <c r="A31" s="22">
        <v>186</v>
      </c>
      <c r="B31" s="22">
        <v>59</v>
      </c>
      <c r="C31" s="22">
        <v>2</v>
      </c>
      <c r="D31" s="22">
        <v>0</v>
      </c>
      <c r="E31" s="22">
        <v>5</v>
      </c>
      <c r="F31" s="22">
        <v>9</v>
      </c>
      <c r="G31" s="22">
        <v>8</v>
      </c>
      <c r="H31" s="22">
        <v>4</v>
      </c>
      <c r="I31" s="22">
        <v>4</v>
      </c>
      <c r="J31" s="34">
        <v>3</v>
      </c>
      <c r="K31" s="34">
        <v>25.3</v>
      </c>
      <c r="L31" s="31">
        <v>48.73</v>
      </c>
      <c r="M31" s="34">
        <v>241.53</v>
      </c>
      <c r="N31" s="12">
        <v>162.99</v>
      </c>
      <c r="O31" s="12">
        <v>71</v>
      </c>
      <c r="P31" s="12">
        <v>45</v>
      </c>
      <c r="Q31" s="12" t="s">
        <v>32</v>
      </c>
      <c r="R31" s="34">
        <v>1</v>
      </c>
      <c r="S31" s="12" t="s">
        <v>41</v>
      </c>
      <c r="T31" s="57">
        <v>0</v>
      </c>
      <c r="U31" s="14">
        <f t="shared" si="5"/>
        <v>23.429999999999996</v>
      </c>
      <c r="V31" s="14">
        <f t="shared" si="6"/>
        <v>0.926086956521739</v>
      </c>
      <c r="W31" s="14">
        <f t="shared" si="7"/>
        <v>-26</v>
      </c>
      <c r="X31" s="14">
        <f t="shared" si="8"/>
        <v>-0.36619718309859156</v>
      </c>
      <c r="Y31" s="14">
        <f t="shared" si="9"/>
        <v>45.7</v>
      </c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</row>
    <row r="32" spans="1:1003" x14ac:dyDescent="0.3">
      <c r="A32" s="22">
        <v>202</v>
      </c>
      <c r="B32" s="22">
        <v>65</v>
      </c>
      <c r="C32" s="22">
        <v>1</v>
      </c>
      <c r="D32" s="22">
        <v>1</v>
      </c>
      <c r="E32" s="22">
        <v>0.8</v>
      </c>
      <c r="F32" s="22">
        <v>2</v>
      </c>
      <c r="G32" s="22">
        <v>1</v>
      </c>
      <c r="H32" s="22">
        <v>1</v>
      </c>
      <c r="I32" s="22">
        <v>1</v>
      </c>
      <c r="J32" s="34">
        <v>1</v>
      </c>
      <c r="K32" s="34">
        <v>2.65</v>
      </c>
      <c r="L32" s="31">
        <v>26.23</v>
      </c>
      <c r="M32" s="34">
        <v>21.95</v>
      </c>
      <c r="N32" s="20">
        <v>33.43</v>
      </c>
      <c r="O32" s="42">
        <v>48.8</v>
      </c>
      <c r="P32" s="42">
        <v>54.1</v>
      </c>
      <c r="Q32" s="12" t="s">
        <v>103</v>
      </c>
      <c r="R32" s="12">
        <v>2</v>
      </c>
      <c r="S32" s="12" t="s">
        <v>36</v>
      </c>
      <c r="T32" s="31">
        <v>1</v>
      </c>
      <c r="U32" s="14">
        <f t="shared" si="5"/>
        <v>23.580000000000002</v>
      </c>
      <c r="V32" s="14">
        <f t="shared" si="6"/>
        <v>8.8981132075471709</v>
      </c>
      <c r="W32" s="14">
        <f t="shared" si="7"/>
        <v>5.3000000000000043</v>
      </c>
      <c r="X32" s="14">
        <f t="shared" si="8"/>
        <v>0.10860655737704927</v>
      </c>
      <c r="Y32" s="14">
        <f t="shared" si="9"/>
        <v>46.15</v>
      </c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</row>
    <row r="33" spans="1:85" x14ac:dyDescent="0.3">
      <c r="A33" s="22">
        <v>203</v>
      </c>
      <c r="B33" s="22">
        <v>81</v>
      </c>
      <c r="C33" s="22">
        <v>1</v>
      </c>
      <c r="D33" s="22">
        <v>0</v>
      </c>
      <c r="E33" s="22">
        <v>12</v>
      </c>
      <c r="F33" s="22">
        <v>6</v>
      </c>
      <c r="G33" s="22">
        <v>6</v>
      </c>
      <c r="H33" s="22">
        <v>3</v>
      </c>
      <c r="I33" s="22">
        <v>3</v>
      </c>
      <c r="J33" s="34">
        <v>1</v>
      </c>
      <c r="K33" s="34">
        <v>45.88</v>
      </c>
      <c r="L33" s="31">
        <v>47.8</v>
      </c>
      <c r="M33" s="34">
        <v>44.44</v>
      </c>
      <c r="N33" s="12">
        <v>17.14</v>
      </c>
      <c r="O33" s="12">
        <v>20</v>
      </c>
      <c r="P33" s="12">
        <v>19</v>
      </c>
      <c r="Q33" s="12" t="s">
        <v>105</v>
      </c>
      <c r="R33" s="12">
        <v>1</v>
      </c>
      <c r="S33" s="12" t="s">
        <v>41</v>
      </c>
      <c r="T33" s="57">
        <v>0</v>
      </c>
      <c r="U33" s="14">
        <f t="shared" si="5"/>
        <v>1.9199999999999946</v>
      </c>
      <c r="V33" s="14">
        <f t="shared" si="6"/>
        <v>4.1848299912815919E-2</v>
      </c>
      <c r="W33" s="14">
        <f t="shared" si="7"/>
        <v>-1</v>
      </c>
      <c r="X33" s="14">
        <f t="shared" si="8"/>
        <v>-0.05</v>
      </c>
      <c r="Y33" s="14">
        <f t="shared" si="9"/>
        <v>-25.880000000000003</v>
      </c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</row>
    <row r="34" spans="1:85" x14ac:dyDescent="0.3">
      <c r="A34" s="22">
        <v>212</v>
      </c>
      <c r="B34" s="22">
        <v>66</v>
      </c>
      <c r="C34" s="22">
        <v>1</v>
      </c>
      <c r="D34" s="22">
        <v>2</v>
      </c>
      <c r="E34" s="22">
        <v>9.1999999999999993</v>
      </c>
      <c r="F34" s="22">
        <v>9</v>
      </c>
      <c r="G34" s="22">
        <v>5</v>
      </c>
      <c r="H34" s="22">
        <v>4</v>
      </c>
      <c r="I34" s="22">
        <v>3</v>
      </c>
      <c r="J34" s="34">
        <v>2</v>
      </c>
      <c r="K34" s="34">
        <v>13.35</v>
      </c>
      <c r="L34" s="31">
        <v>26.51</v>
      </c>
      <c r="M34" s="34"/>
      <c r="N34" s="12" t="s">
        <v>51</v>
      </c>
      <c r="O34" s="22">
        <v>18</v>
      </c>
      <c r="P34" s="22">
        <v>14</v>
      </c>
      <c r="Q34" s="12"/>
      <c r="R34" s="12">
        <v>2</v>
      </c>
      <c r="S34" s="12" t="s">
        <v>60</v>
      </c>
      <c r="T34" s="57">
        <v>0</v>
      </c>
      <c r="U34" s="14">
        <f t="shared" si="5"/>
        <v>13.160000000000002</v>
      </c>
      <c r="V34" s="14">
        <f t="shared" si="6"/>
        <v>0.98576779026217243</v>
      </c>
      <c r="W34" s="14">
        <f t="shared" si="7"/>
        <v>-4</v>
      </c>
      <c r="X34" s="14">
        <f t="shared" si="8"/>
        <v>-0.22222222222222221</v>
      </c>
      <c r="Y34" s="14">
        <f t="shared" si="9"/>
        <v>4.6500000000000004</v>
      </c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</row>
    <row r="35" spans="1:85" x14ac:dyDescent="0.3">
      <c r="A35" s="22">
        <v>225</v>
      </c>
      <c r="B35" s="22">
        <v>82</v>
      </c>
      <c r="C35" s="22">
        <v>2</v>
      </c>
      <c r="D35" s="22">
        <v>0</v>
      </c>
      <c r="E35" s="22">
        <v>5.2</v>
      </c>
      <c r="F35" s="22">
        <v>8</v>
      </c>
      <c r="G35" s="22">
        <v>6</v>
      </c>
      <c r="H35" s="22">
        <v>4</v>
      </c>
      <c r="I35" s="22">
        <v>4</v>
      </c>
      <c r="J35" s="34">
        <v>4</v>
      </c>
      <c r="K35" s="34">
        <v>0.04</v>
      </c>
      <c r="L35" s="31">
        <v>0.63</v>
      </c>
      <c r="M35" s="34">
        <v>33.869999999999997</v>
      </c>
      <c r="N35" s="12">
        <v>14.61</v>
      </c>
      <c r="O35" s="55">
        <v>0</v>
      </c>
      <c r="P35" s="55">
        <v>0</v>
      </c>
      <c r="Q35" s="12">
        <v>1</v>
      </c>
      <c r="R35" s="12">
        <v>2</v>
      </c>
      <c r="S35" s="12" t="s">
        <v>90</v>
      </c>
      <c r="T35" s="57">
        <v>0</v>
      </c>
      <c r="U35" s="14">
        <f t="shared" ref="U35:U53" si="10">L35-K35</f>
        <v>0.59</v>
      </c>
      <c r="V35" s="14">
        <f t="shared" ref="V35:V38" si="11">U35/K35</f>
        <v>14.749999999999998</v>
      </c>
      <c r="W35" s="14">
        <f t="shared" ref="W35:W53" si="12">P35-O35</f>
        <v>0</v>
      </c>
      <c r="X35" s="14" t="e">
        <f t="shared" ref="X35:X53" si="13">W35/O35</f>
        <v>#DIV/0!</v>
      </c>
      <c r="Y35" s="14">
        <f t="shared" ref="Y35:Y53" si="14">O35-K35</f>
        <v>-0.04</v>
      </c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</row>
    <row r="36" spans="1:85" x14ac:dyDescent="0.3">
      <c r="A36" s="22">
        <v>230</v>
      </c>
      <c r="B36" s="22">
        <v>78</v>
      </c>
      <c r="C36" s="22">
        <v>1</v>
      </c>
      <c r="D36" s="22">
        <v>0</v>
      </c>
      <c r="E36" s="22">
        <v>24</v>
      </c>
      <c r="F36" s="22">
        <v>3</v>
      </c>
      <c r="G36" s="22">
        <v>1</v>
      </c>
      <c r="H36" s="22">
        <v>4</v>
      </c>
      <c r="I36" s="22">
        <v>2</v>
      </c>
      <c r="J36" s="34">
        <v>1</v>
      </c>
      <c r="K36" s="34">
        <v>0.08</v>
      </c>
      <c r="L36" s="31">
        <v>0.18</v>
      </c>
      <c r="M36" s="34">
        <v>29.01</v>
      </c>
      <c r="N36" s="12">
        <v>42.32</v>
      </c>
      <c r="O36" s="12">
        <v>12</v>
      </c>
      <c r="P36" s="12">
        <v>7</v>
      </c>
      <c r="Q36" s="12">
        <v>1</v>
      </c>
      <c r="R36" s="12">
        <v>2</v>
      </c>
      <c r="S36" s="12" t="s">
        <v>62</v>
      </c>
      <c r="T36" s="57">
        <v>0</v>
      </c>
      <c r="U36" s="14">
        <f t="shared" si="10"/>
        <v>9.9999999999999992E-2</v>
      </c>
      <c r="V36" s="14">
        <f t="shared" si="11"/>
        <v>1.2499999999999998</v>
      </c>
      <c r="W36" s="14">
        <f t="shared" si="12"/>
        <v>-5</v>
      </c>
      <c r="X36" s="14">
        <f t="shared" si="13"/>
        <v>-0.41666666666666669</v>
      </c>
      <c r="Y36" s="14">
        <f t="shared" si="14"/>
        <v>11.92</v>
      </c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</row>
    <row r="37" spans="1:85" x14ac:dyDescent="0.3">
      <c r="A37" s="22">
        <v>236</v>
      </c>
      <c r="B37" s="22">
        <v>45</v>
      </c>
      <c r="C37" s="22">
        <v>1</v>
      </c>
      <c r="D37" s="22">
        <v>0</v>
      </c>
      <c r="E37" s="22">
        <v>2.5</v>
      </c>
      <c r="F37" s="22">
        <v>4</v>
      </c>
      <c r="G37" s="22">
        <v>0</v>
      </c>
      <c r="H37" s="22">
        <v>1</v>
      </c>
      <c r="I37" s="22">
        <v>0</v>
      </c>
      <c r="J37" s="34">
        <v>1</v>
      </c>
      <c r="K37" s="34">
        <v>0.08</v>
      </c>
      <c r="L37" s="31">
        <v>0.52</v>
      </c>
      <c r="M37" s="34">
        <v>19.420000000000002</v>
      </c>
      <c r="N37" s="12">
        <v>1.1000000000000001</v>
      </c>
      <c r="O37" s="42">
        <v>17.3</v>
      </c>
      <c r="P37" s="42">
        <v>0</v>
      </c>
      <c r="Q37" s="12">
        <v>1</v>
      </c>
      <c r="R37" s="12">
        <v>2</v>
      </c>
      <c r="S37" s="12" t="s">
        <v>48</v>
      </c>
      <c r="T37" s="31">
        <v>1</v>
      </c>
      <c r="U37" s="14">
        <f t="shared" si="10"/>
        <v>0.44</v>
      </c>
      <c r="V37" s="14">
        <f t="shared" si="11"/>
        <v>5.5</v>
      </c>
      <c r="W37" s="14">
        <f t="shared" si="12"/>
        <v>-17.3</v>
      </c>
      <c r="X37" s="14">
        <f t="shared" si="13"/>
        <v>-1</v>
      </c>
      <c r="Y37" s="14">
        <f t="shared" si="14"/>
        <v>17.220000000000002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</row>
    <row r="38" spans="1:85" x14ac:dyDescent="0.3">
      <c r="A38" s="22">
        <v>240</v>
      </c>
      <c r="B38" s="22">
        <v>74</v>
      </c>
      <c r="C38" s="22">
        <v>2</v>
      </c>
      <c r="D38" s="22">
        <v>0</v>
      </c>
      <c r="E38" s="22">
        <v>13.5</v>
      </c>
      <c r="F38" s="22">
        <v>3</v>
      </c>
      <c r="G38" s="22">
        <v>1</v>
      </c>
      <c r="H38" s="22">
        <v>2</v>
      </c>
      <c r="I38" s="22">
        <v>1</v>
      </c>
      <c r="J38" s="34">
        <v>2</v>
      </c>
      <c r="K38" s="34">
        <v>5.74</v>
      </c>
      <c r="L38" s="31">
        <v>18.36</v>
      </c>
      <c r="M38" s="34">
        <v>169.8</v>
      </c>
      <c r="N38" s="12">
        <v>58.46</v>
      </c>
      <c r="O38" s="12">
        <v>28</v>
      </c>
      <c r="P38" s="12">
        <v>27</v>
      </c>
      <c r="Q38" s="12">
        <v>1</v>
      </c>
      <c r="R38" s="12">
        <v>1</v>
      </c>
      <c r="S38" s="12" t="s">
        <v>65</v>
      </c>
      <c r="T38" s="57">
        <v>0</v>
      </c>
      <c r="U38" s="14">
        <f t="shared" si="10"/>
        <v>12.62</v>
      </c>
      <c r="V38" s="14">
        <f t="shared" si="11"/>
        <v>2.1986062717770034</v>
      </c>
      <c r="W38" s="14">
        <f t="shared" si="12"/>
        <v>-1</v>
      </c>
      <c r="X38" s="14">
        <f t="shared" si="13"/>
        <v>-3.5714285714285712E-2</v>
      </c>
      <c r="Y38" s="14">
        <f t="shared" si="14"/>
        <v>22.259999999999998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</row>
    <row r="39" spans="1:85" x14ac:dyDescent="0.3">
      <c r="A39" s="22">
        <v>253</v>
      </c>
      <c r="B39" s="22">
        <v>77</v>
      </c>
      <c r="C39" s="22">
        <v>1</v>
      </c>
      <c r="D39" s="22">
        <v>0</v>
      </c>
      <c r="E39" s="22">
        <v>2.2000000000000002</v>
      </c>
      <c r="F39" s="22">
        <v>4</v>
      </c>
      <c r="G39" s="22">
        <v>2</v>
      </c>
      <c r="H39" s="22">
        <v>2</v>
      </c>
      <c r="I39" s="22">
        <v>1</v>
      </c>
      <c r="J39" s="34">
        <v>1</v>
      </c>
      <c r="K39" s="34">
        <v>9.1199999999999992</v>
      </c>
      <c r="L39" s="31">
        <v>22.44</v>
      </c>
      <c r="M39" s="34">
        <v>46.43</v>
      </c>
      <c r="N39" s="12">
        <v>6.37</v>
      </c>
      <c r="O39" s="12">
        <v>12</v>
      </c>
      <c r="P39" s="12">
        <v>0</v>
      </c>
      <c r="Q39" s="12">
        <v>1</v>
      </c>
      <c r="R39" s="12">
        <v>2</v>
      </c>
      <c r="S39" s="12" t="s">
        <v>49</v>
      </c>
      <c r="T39" s="31">
        <v>1</v>
      </c>
      <c r="U39" s="14">
        <f t="shared" si="10"/>
        <v>13.320000000000002</v>
      </c>
      <c r="V39" s="14">
        <f t="shared" ref="V39:V53" si="15">U39/K39</f>
        <v>1.4605263157894741</v>
      </c>
      <c r="W39" s="14">
        <f t="shared" si="12"/>
        <v>-12</v>
      </c>
      <c r="X39" s="14">
        <f t="shared" si="13"/>
        <v>-1</v>
      </c>
      <c r="Y39" s="14">
        <f t="shared" si="14"/>
        <v>2.8800000000000008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</row>
    <row r="40" spans="1:85" x14ac:dyDescent="0.3">
      <c r="A40" s="22">
        <v>256</v>
      </c>
      <c r="B40" s="22">
        <v>35</v>
      </c>
      <c r="C40" s="22">
        <v>2</v>
      </c>
      <c r="D40" s="22">
        <v>1</v>
      </c>
      <c r="E40" s="22">
        <v>1</v>
      </c>
      <c r="F40" s="22">
        <v>4</v>
      </c>
      <c r="G40" s="22">
        <v>0</v>
      </c>
      <c r="H40" s="22">
        <v>1</v>
      </c>
      <c r="I40" s="22">
        <v>0</v>
      </c>
      <c r="J40" s="34">
        <v>1</v>
      </c>
      <c r="K40" s="34">
        <v>3.04</v>
      </c>
      <c r="L40" s="31">
        <v>17.78</v>
      </c>
      <c r="M40" s="34">
        <v>131.11000000000001</v>
      </c>
      <c r="N40" s="12">
        <v>0</v>
      </c>
      <c r="O40" s="12">
        <v>29</v>
      </c>
      <c r="P40" s="12">
        <v>0</v>
      </c>
      <c r="Q40" s="12">
        <v>1</v>
      </c>
      <c r="R40" s="12">
        <v>1</v>
      </c>
      <c r="S40" s="12" t="s">
        <v>38</v>
      </c>
      <c r="T40" s="31">
        <v>1</v>
      </c>
      <c r="U40" s="14">
        <f t="shared" si="10"/>
        <v>14.740000000000002</v>
      </c>
      <c r="V40" s="14">
        <f t="shared" si="15"/>
        <v>4.8486842105263168</v>
      </c>
      <c r="W40" s="14">
        <f t="shared" si="12"/>
        <v>-29</v>
      </c>
      <c r="X40" s="14">
        <f t="shared" si="13"/>
        <v>-1</v>
      </c>
      <c r="Y40" s="14">
        <f t="shared" si="14"/>
        <v>25.96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</row>
    <row r="41" spans="1:85" ht="15.75" customHeight="1" x14ac:dyDescent="0.3">
      <c r="A41" s="22">
        <v>263</v>
      </c>
      <c r="B41" s="22">
        <v>69</v>
      </c>
      <c r="C41" s="22">
        <v>1</v>
      </c>
      <c r="D41" s="34">
        <v>0</v>
      </c>
      <c r="E41" s="22">
        <v>1.1000000000000001</v>
      </c>
      <c r="F41" s="22">
        <v>0</v>
      </c>
      <c r="G41" s="22">
        <v>0</v>
      </c>
      <c r="H41" s="22">
        <v>3</v>
      </c>
      <c r="I41" s="22">
        <v>2</v>
      </c>
      <c r="J41" s="34">
        <v>2</v>
      </c>
      <c r="K41" s="34">
        <v>2.0099999999999998</v>
      </c>
      <c r="L41" s="31">
        <v>6.42</v>
      </c>
      <c r="M41" s="34">
        <v>12.33</v>
      </c>
      <c r="N41" s="12">
        <v>21.56</v>
      </c>
      <c r="O41" s="42">
        <v>5</v>
      </c>
      <c r="P41" s="42">
        <v>9.4</v>
      </c>
      <c r="Q41" s="12">
        <v>1</v>
      </c>
      <c r="R41" s="12">
        <v>2</v>
      </c>
      <c r="S41" s="12" t="s">
        <v>69</v>
      </c>
      <c r="T41" s="57">
        <v>0</v>
      </c>
      <c r="U41" s="14">
        <f t="shared" si="10"/>
        <v>4.41</v>
      </c>
      <c r="V41" s="14">
        <f t="shared" si="15"/>
        <v>2.194029850746269</v>
      </c>
      <c r="W41" s="14">
        <f t="shared" si="12"/>
        <v>4.4000000000000004</v>
      </c>
      <c r="X41" s="14">
        <f t="shared" si="13"/>
        <v>0.88000000000000012</v>
      </c>
      <c r="Y41" s="14">
        <f t="shared" si="14"/>
        <v>2.99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</row>
    <row r="42" spans="1:85" x14ac:dyDescent="0.3">
      <c r="A42" s="22">
        <v>264</v>
      </c>
      <c r="B42" s="22">
        <v>63</v>
      </c>
      <c r="C42" s="22">
        <v>1</v>
      </c>
      <c r="D42" s="22">
        <v>0</v>
      </c>
      <c r="E42" s="22">
        <v>19.5</v>
      </c>
      <c r="F42" s="22">
        <v>9</v>
      </c>
      <c r="G42" s="22">
        <v>0</v>
      </c>
      <c r="H42" s="22">
        <v>3</v>
      </c>
      <c r="I42" s="22">
        <v>1</v>
      </c>
      <c r="J42" s="34">
        <v>1</v>
      </c>
      <c r="K42" s="34">
        <v>0.06</v>
      </c>
      <c r="L42" s="31">
        <v>0.06</v>
      </c>
      <c r="M42" s="34">
        <v>0</v>
      </c>
      <c r="N42" s="12">
        <v>0</v>
      </c>
      <c r="O42" s="42">
        <v>0</v>
      </c>
      <c r="P42" s="42">
        <v>0</v>
      </c>
      <c r="Q42" s="12">
        <v>1</v>
      </c>
      <c r="R42" s="12">
        <v>2</v>
      </c>
      <c r="S42" s="12" t="s">
        <v>62</v>
      </c>
      <c r="T42" s="57">
        <v>0</v>
      </c>
      <c r="U42" s="14">
        <f t="shared" si="10"/>
        <v>0</v>
      </c>
      <c r="V42" s="14">
        <f t="shared" si="15"/>
        <v>0</v>
      </c>
      <c r="W42" s="14">
        <f t="shared" si="12"/>
        <v>0</v>
      </c>
      <c r="X42" s="14" t="e">
        <f t="shared" si="13"/>
        <v>#DIV/0!</v>
      </c>
      <c r="Y42" s="14">
        <f t="shared" si="14"/>
        <v>-0.06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</row>
    <row r="43" spans="1:85" x14ac:dyDescent="0.3">
      <c r="A43" s="22">
        <v>271</v>
      </c>
      <c r="B43" s="22">
        <v>87</v>
      </c>
      <c r="C43" s="22">
        <v>1</v>
      </c>
      <c r="D43" s="22">
        <v>1</v>
      </c>
      <c r="E43" s="22">
        <v>2.6</v>
      </c>
      <c r="F43" s="22">
        <v>17</v>
      </c>
      <c r="G43" s="22">
        <v>4</v>
      </c>
      <c r="H43" s="22">
        <v>5</v>
      </c>
      <c r="I43" s="22">
        <v>3</v>
      </c>
      <c r="J43" s="34">
        <v>5</v>
      </c>
      <c r="K43" s="34">
        <v>3.38</v>
      </c>
      <c r="L43" s="31">
        <v>4.78</v>
      </c>
      <c r="M43" s="34">
        <v>77.05</v>
      </c>
      <c r="N43" s="12">
        <v>77.459999999999994</v>
      </c>
      <c r="O43" s="12">
        <v>16</v>
      </c>
      <c r="P43" s="12">
        <v>0</v>
      </c>
      <c r="Q43" s="12">
        <v>1</v>
      </c>
      <c r="R43" s="12">
        <v>1</v>
      </c>
      <c r="S43" s="12" t="s">
        <v>54</v>
      </c>
      <c r="T43" s="57">
        <v>0</v>
      </c>
      <c r="U43" s="14">
        <f t="shared" si="10"/>
        <v>1.4000000000000004</v>
      </c>
      <c r="V43" s="14">
        <f t="shared" si="15"/>
        <v>0.41420118343195278</v>
      </c>
      <c r="W43" s="14">
        <f t="shared" si="12"/>
        <v>-16</v>
      </c>
      <c r="X43" s="14">
        <f t="shared" si="13"/>
        <v>-1</v>
      </c>
      <c r="Y43" s="14">
        <f t="shared" si="14"/>
        <v>12.620000000000001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</row>
    <row r="44" spans="1:85" x14ac:dyDescent="0.3">
      <c r="A44" s="22">
        <v>279</v>
      </c>
      <c r="B44" s="22">
        <v>74</v>
      </c>
      <c r="C44" s="22">
        <v>1</v>
      </c>
      <c r="D44" s="22">
        <v>0</v>
      </c>
      <c r="E44" s="22">
        <v>14.6</v>
      </c>
      <c r="F44" s="22">
        <v>4</v>
      </c>
      <c r="G44" s="22">
        <v>1</v>
      </c>
      <c r="H44" s="22">
        <v>4</v>
      </c>
      <c r="I44" s="22">
        <v>2</v>
      </c>
      <c r="J44" s="34">
        <v>1</v>
      </c>
      <c r="K44" s="34">
        <v>9.56</v>
      </c>
      <c r="L44" s="31">
        <v>12.54</v>
      </c>
      <c r="M44" s="34">
        <v>60.49</v>
      </c>
      <c r="N44" s="12">
        <v>5.84</v>
      </c>
      <c r="O44" s="42">
        <v>26.2</v>
      </c>
      <c r="P44" s="42">
        <v>0</v>
      </c>
      <c r="Q44" s="12">
        <v>1</v>
      </c>
      <c r="R44" s="12">
        <v>2</v>
      </c>
      <c r="S44" s="12" t="s">
        <v>101</v>
      </c>
      <c r="T44" s="31">
        <v>1</v>
      </c>
      <c r="U44" s="14">
        <f t="shared" si="10"/>
        <v>2.9799999999999986</v>
      </c>
      <c r="V44" s="14">
        <f t="shared" si="15"/>
        <v>0.31171548117154796</v>
      </c>
      <c r="W44" s="14">
        <f t="shared" si="12"/>
        <v>-26.2</v>
      </c>
      <c r="X44" s="14">
        <f t="shared" si="13"/>
        <v>-1</v>
      </c>
      <c r="Y44" s="14">
        <f t="shared" si="14"/>
        <v>16.64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</row>
    <row r="45" spans="1:85" x14ac:dyDescent="0.3">
      <c r="A45" s="22">
        <v>280</v>
      </c>
      <c r="B45" s="22">
        <v>67</v>
      </c>
      <c r="C45" s="22">
        <v>1</v>
      </c>
      <c r="D45" s="22">
        <v>1</v>
      </c>
      <c r="E45" s="22">
        <v>1.2</v>
      </c>
      <c r="F45" s="22">
        <v>5</v>
      </c>
      <c r="G45" s="22">
        <v>1</v>
      </c>
      <c r="H45" s="22">
        <v>3</v>
      </c>
      <c r="I45" s="22">
        <v>1</v>
      </c>
      <c r="J45" s="43"/>
      <c r="K45" s="34">
        <v>12.27</v>
      </c>
      <c r="L45" s="31">
        <v>38.89</v>
      </c>
      <c r="M45" s="34">
        <v>43.8</v>
      </c>
      <c r="N45" s="12">
        <v>27.31</v>
      </c>
      <c r="O45" s="12">
        <v>38</v>
      </c>
      <c r="P45" s="12">
        <v>0</v>
      </c>
      <c r="Q45" s="12">
        <v>1</v>
      </c>
      <c r="R45" s="12">
        <v>1</v>
      </c>
      <c r="S45" s="12" t="s">
        <v>41</v>
      </c>
      <c r="T45" s="31">
        <v>1</v>
      </c>
      <c r="U45" s="14">
        <f t="shared" si="10"/>
        <v>26.62</v>
      </c>
      <c r="V45" s="14">
        <f t="shared" si="15"/>
        <v>2.1695191524042383</v>
      </c>
      <c r="W45" s="14">
        <f t="shared" si="12"/>
        <v>-38</v>
      </c>
      <c r="X45" s="14">
        <f t="shared" si="13"/>
        <v>-1</v>
      </c>
      <c r="Y45" s="14">
        <f t="shared" si="14"/>
        <v>25.73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</row>
    <row r="46" spans="1:85" x14ac:dyDescent="0.3">
      <c r="A46" s="22">
        <v>281</v>
      </c>
      <c r="B46" s="22">
        <v>67</v>
      </c>
      <c r="C46" s="22">
        <v>2</v>
      </c>
      <c r="D46" s="22">
        <v>0</v>
      </c>
      <c r="E46" s="22">
        <v>8.5</v>
      </c>
      <c r="F46" s="22">
        <v>1</v>
      </c>
      <c r="G46" s="22">
        <v>0</v>
      </c>
      <c r="H46" s="22">
        <v>0</v>
      </c>
      <c r="I46" s="22">
        <v>0</v>
      </c>
      <c r="J46" s="34">
        <v>0</v>
      </c>
      <c r="K46" s="34">
        <v>12.67</v>
      </c>
      <c r="L46" s="31">
        <v>21.73</v>
      </c>
      <c r="M46" s="34">
        <v>59.96</v>
      </c>
      <c r="N46" s="12">
        <v>25.6</v>
      </c>
      <c r="O46" s="12">
        <v>9</v>
      </c>
      <c r="P46" s="12">
        <v>0</v>
      </c>
      <c r="Q46" s="12">
        <v>1</v>
      </c>
      <c r="R46" s="34">
        <v>1</v>
      </c>
      <c r="S46" s="12" t="s">
        <v>72</v>
      </c>
      <c r="T46" s="31">
        <v>1</v>
      </c>
      <c r="U46" s="14">
        <f t="shared" si="10"/>
        <v>9.06</v>
      </c>
      <c r="V46" s="14">
        <f t="shared" si="15"/>
        <v>0.71507498026835048</v>
      </c>
      <c r="W46" s="14">
        <f t="shared" si="12"/>
        <v>-9</v>
      </c>
      <c r="X46" s="14">
        <f t="shared" si="13"/>
        <v>-1</v>
      </c>
      <c r="Y46" s="14">
        <f t="shared" si="14"/>
        <v>-3.67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</row>
    <row r="47" spans="1:85" x14ac:dyDescent="0.3">
      <c r="A47" s="22">
        <v>284</v>
      </c>
      <c r="B47" s="22">
        <v>64</v>
      </c>
      <c r="C47" s="22">
        <v>1</v>
      </c>
      <c r="D47" s="22">
        <v>0</v>
      </c>
      <c r="E47" s="22">
        <v>4.5</v>
      </c>
      <c r="F47" s="22">
        <v>6</v>
      </c>
      <c r="G47" s="22">
        <v>2</v>
      </c>
      <c r="H47" s="22">
        <v>4</v>
      </c>
      <c r="I47" s="22">
        <v>2</v>
      </c>
      <c r="J47" s="34">
        <v>4</v>
      </c>
      <c r="K47" s="34">
        <v>2.36</v>
      </c>
      <c r="L47" s="31">
        <v>1.29</v>
      </c>
      <c r="M47" s="34">
        <v>41.5</v>
      </c>
      <c r="N47" s="12">
        <v>41.66</v>
      </c>
      <c r="O47" s="12">
        <v>13</v>
      </c>
      <c r="P47" s="12">
        <v>0</v>
      </c>
      <c r="Q47" s="12">
        <v>1</v>
      </c>
      <c r="R47" s="12">
        <v>1</v>
      </c>
      <c r="S47" s="12" t="s">
        <v>41</v>
      </c>
      <c r="T47" s="31">
        <v>1</v>
      </c>
      <c r="U47" s="14">
        <f t="shared" si="10"/>
        <v>-1.0699999999999998</v>
      </c>
      <c r="V47" s="14">
        <f t="shared" si="15"/>
        <v>-0.45338983050847453</v>
      </c>
      <c r="W47" s="14">
        <f t="shared" si="12"/>
        <v>-13</v>
      </c>
      <c r="X47" s="14">
        <f t="shared" si="13"/>
        <v>-1</v>
      </c>
      <c r="Y47" s="14">
        <f t="shared" si="14"/>
        <v>10.64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</row>
    <row r="48" spans="1:85" x14ac:dyDescent="0.3">
      <c r="A48" s="22">
        <v>295</v>
      </c>
      <c r="B48" s="22">
        <v>69</v>
      </c>
      <c r="C48" s="22">
        <v>1</v>
      </c>
      <c r="D48" s="22">
        <v>0</v>
      </c>
      <c r="E48" s="22">
        <v>12.3</v>
      </c>
      <c r="F48" s="22">
        <v>6</v>
      </c>
      <c r="G48" s="22">
        <v>4</v>
      </c>
      <c r="H48" s="22">
        <v>3</v>
      </c>
      <c r="I48" s="22">
        <v>2</v>
      </c>
      <c r="J48" s="34">
        <v>6</v>
      </c>
      <c r="K48" s="34">
        <v>41.5</v>
      </c>
      <c r="L48" s="31">
        <v>60.18</v>
      </c>
      <c r="M48" s="34">
        <v>56.06</v>
      </c>
      <c r="N48" s="12">
        <v>55.93</v>
      </c>
      <c r="O48" s="12">
        <v>16</v>
      </c>
      <c r="P48" s="12">
        <v>21</v>
      </c>
      <c r="Q48" s="12">
        <v>1</v>
      </c>
      <c r="R48" s="34">
        <v>1</v>
      </c>
      <c r="S48" s="12" t="s">
        <v>54</v>
      </c>
      <c r="T48" s="57">
        <v>0</v>
      </c>
      <c r="U48" s="14">
        <f t="shared" si="10"/>
        <v>18.68</v>
      </c>
      <c r="V48" s="14">
        <f t="shared" si="15"/>
        <v>0.45012048192771081</v>
      </c>
      <c r="W48" s="14">
        <f t="shared" si="12"/>
        <v>5</v>
      </c>
      <c r="X48" s="14">
        <f t="shared" si="13"/>
        <v>0.3125</v>
      </c>
      <c r="Y48" s="14">
        <f t="shared" si="14"/>
        <v>-25.5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</row>
    <row r="49" spans="1:85" x14ac:dyDescent="0.3">
      <c r="A49" s="22">
        <v>296</v>
      </c>
      <c r="B49" s="22">
        <v>61</v>
      </c>
      <c r="C49" s="22">
        <v>1</v>
      </c>
      <c r="D49" s="22">
        <v>0</v>
      </c>
      <c r="E49" s="22">
        <v>19.7</v>
      </c>
      <c r="F49" s="22">
        <v>6</v>
      </c>
      <c r="G49" s="22">
        <v>3</v>
      </c>
      <c r="H49" s="22">
        <v>4</v>
      </c>
      <c r="I49" s="22">
        <v>3</v>
      </c>
      <c r="J49" s="34">
        <v>2</v>
      </c>
      <c r="K49" s="34">
        <v>6.93</v>
      </c>
      <c r="L49" s="31">
        <v>7.85</v>
      </c>
      <c r="M49" s="34">
        <v>51.69</v>
      </c>
      <c r="N49" s="12">
        <v>31.87</v>
      </c>
      <c r="O49" s="42">
        <v>25.6</v>
      </c>
      <c r="P49" s="42">
        <v>30.2</v>
      </c>
      <c r="Q49" s="12">
        <v>1</v>
      </c>
      <c r="R49" s="12">
        <v>2</v>
      </c>
      <c r="S49" s="12" t="s">
        <v>103</v>
      </c>
      <c r="T49" s="57">
        <v>0</v>
      </c>
      <c r="U49" s="14">
        <f t="shared" si="10"/>
        <v>0.91999999999999993</v>
      </c>
      <c r="V49" s="14">
        <f t="shared" si="15"/>
        <v>0.13275613275613274</v>
      </c>
      <c r="W49" s="14">
        <f t="shared" si="12"/>
        <v>4.5999999999999979</v>
      </c>
      <c r="X49" s="14">
        <f t="shared" si="13"/>
        <v>0.17968749999999992</v>
      </c>
      <c r="Y49" s="14">
        <f t="shared" si="14"/>
        <v>18.670000000000002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</row>
    <row r="50" spans="1:85" x14ac:dyDescent="0.3">
      <c r="A50" s="22">
        <v>302</v>
      </c>
      <c r="B50" s="22">
        <v>44</v>
      </c>
      <c r="C50" s="22">
        <v>1</v>
      </c>
      <c r="D50" s="22">
        <v>1</v>
      </c>
      <c r="E50" s="22">
        <v>4.2</v>
      </c>
      <c r="F50" s="22">
        <v>8</v>
      </c>
      <c r="G50" s="22">
        <v>2</v>
      </c>
      <c r="H50" s="22">
        <v>4</v>
      </c>
      <c r="I50" s="22">
        <v>1</v>
      </c>
      <c r="J50" s="34">
        <v>1</v>
      </c>
      <c r="K50" s="34">
        <v>3.7</v>
      </c>
      <c r="L50" s="31">
        <v>6.8</v>
      </c>
      <c r="M50" s="34"/>
      <c r="N50" s="12"/>
      <c r="O50" s="12">
        <v>22</v>
      </c>
      <c r="P50" s="12">
        <v>12</v>
      </c>
      <c r="Q50" s="12">
        <v>1</v>
      </c>
      <c r="R50" s="12">
        <v>1</v>
      </c>
      <c r="S50" s="12" t="s">
        <v>38</v>
      </c>
      <c r="T50" s="31">
        <v>2</v>
      </c>
      <c r="U50" s="14">
        <f t="shared" si="10"/>
        <v>3.0999999999999996</v>
      </c>
      <c r="V50" s="14">
        <f t="shared" si="15"/>
        <v>0.83783783783783772</v>
      </c>
      <c r="W50" s="14">
        <f t="shared" si="12"/>
        <v>-10</v>
      </c>
      <c r="X50" s="14">
        <f t="shared" si="13"/>
        <v>-0.45454545454545453</v>
      </c>
      <c r="Y50" s="14">
        <f t="shared" si="14"/>
        <v>18.3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</row>
    <row r="51" spans="1:85" x14ac:dyDescent="0.3">
      <c r="A51" s="22">
        <v>303</v>
      </c>
      <c r="B51" s="22">
        <v>77</v>
      </c>
      <c r="C51" s="22">
        <v>1</v>
      </c>
      <c r="D51" s="22">
        <v>1</v>
      </c>
      <c r="E51" s="22">
        <v>4.3</v>
      </c>
      <c r="F51" s="22">
        <v>9</v>
      </c>
      <c r="G51" s="22">
        <v>3</v>
      </c>
      <c r="H51" s="22">
        <v>4</v>
      </c>
      <c r="I51" s="22">
        <v>3</v>
      </c>
      <c r="J51" s="34">
        <v>0</v>
      </c>
      <c r="K51" s="34">
        <v>0.89</v>
      </c>
      <c r="L51" s="31">
        <v>9</v>
      </c>
      <c r="M51" s="34"/>
      <c r="N51" s="12"/>
      <c r="O51" s="12">
        <v>34</v>
      </c>
      <c r="P51" s="12">
        <v>0</v>
      </c>
      <c r="Q51" s="12">
        <v>1</v>
      </c>
      <c r="R51" s="12">
        <v>1</v>
      </c>
      <c r="S51" s="12" t="s">
        <v>38</v>
      </c>
      <c r="T51" s="31">
        <v>1</v>
      </c>
      <c r="U51" s="14">
        <f t="shared" si="10"/>
        <v>8.11</v>
      </c>
      <c r="V51" s="14">
        <f t="shared" si="15"/>
        <v>9.1123595505617967</v>
      </c>
      <c r="W51" s="14">
        <f t="shared" si="12"/>
        <v>-34</v>
      </c>
      <c r="X51" s="14">
        <f t="shared" si="13"/>
        <v>-1</v>
      </c>
      <c r="Y51" s="14">
        <f t="shared" si="14"/>
        <v>33.11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</row>
    <row r="52" spans="1:85" x14ac:dyDescent="0.3">
      <c r="A52" s="22">
        <v>313</v>
      </c>
      <c r="B52" s="22">
        <v>74</v>
      </c>
      <c r="C52" s="22">
        <v>1</v>
      </c>
      <c r="D52" s="22">
        <v>1</v>
      </c>
      <c r="E52" s="22">
        <v>2.6</v>
      </c>
      <c r="F52" s="22">
        <v>8</v>
      </c>
      <c r="G52" s="22">
        <v>3</v>
      </c>
      <c r="H52" s="22">
        <v>4</v>
      </c>
      <c r="I52" s="22">
        <v>3</v>
      </c>
      <c r="J52" s="34">
        <v>5</v>
      </c>
      <c r="K52" s="34">
        <v>36.840000000000003</v>
      </c>
      <c r="L52" s="31">
        <v>63.03</v>
      </c>
      <c r="M52" s="34">
        <v>37.65</v>
      </c>
      <c r="N52" s="12">
        <v>47.15</v>
      </c>
      <c r="O52" s="12">
        <v>1</v>
      </c>
      <c r="P52" s="12">
        <v>1</v>
      </c>
      <c r="Q52" s="12">
        <v>1</v>
      </c>
      <c r="R52" s="12">
        <v>2</v>
      </c>
      <c r="S52" s="12" t="s">
        <v>77</v>
      </c>
      <c r="T52" s="31">
        <v>2</v>
      </c>
      <c r="U52" s="14">
        <f t="shared" si="10"/>
        <v>26.189999999999998</v>
      </c>
      <c r="V52" s="14">
        <f t="shared" si="15"/>
        <v>0.71091205211726372</v>
      </c>
      <c r="W52" s="14">
        <f t="shared" si="12"/>
        <v>0</v>
      </c>
      <c r="X52" s="14">
        <f t="shared" si="13"/>
        <v>0</v>
      </c>
      <c r="Y52" s="14">
        <f t="shared" si="14"/>
        <v>-35.840000000000003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</row>
    <row r="53" spans="1:85" x14ac:dyDescent="0.3">
      <c r="A53" s="22">
        <v>321</v>
      </c>
      <c r="B53" s="22">
        <v>64</v>
      </c>
      <c r="C53" s="22">
        <v>1</v>
      </c>
      <c r="D53" s="22">
        <v>1</v>
      </c>
      <c r="E53" s="22">
        <v>2.6</v>
      </c>
      <c r="F53" s="22">
        <v>5</v>
      </c>
      <c r="G53" s="22">
        <v>0</v>
      </c>
      <c r="H53" s="22">
        <v>2</v>
      </c>
      <c r="I53" s="22">
        <v>0</v>
      </c>
      <c r="J53" s="34">
        <v>0</v>
      </c>
      <c r="K53" s="34">
        <v>1.55</v>
      </c>
      <c r="L53" s="31">
        <v>0.96</v>
      </c>
      <c r="M53" s="34">
        <v>29.33</v>
      </c>
      <c r="N53" s="12">
        <v>0</v>
      </c>
      <c r="O53" s="12">
        <v>9</v>
      </c>
      <c r="P53" s="12">
        <v>0</v>
      </c>
      <c r="Q53" s="12">
        <v>1</v>
      </c>
      <c r="R53" s="12">
        <v>1</v>
      </c>
      <c r="S53" s="12" t="s">
        <v>38</v>
      </c>
      <c r="T53" s="31">
        <v>1</v>
      </c>
      <c r="U53" s="14">
        <f t="shared" si="10"/>
        <v>-0.59000000000000008</v>
      </c>
      <c r="V53" s="14">
        <f t="shared" si="15"/>
        <v>-0.38064516129032261</v>
      </c>
      <c r="W53" s="14">
        <f t="shared" si="12"/>
        <v>-9</v>
      </c>
      <c r="X53" s="14">
        <f t="shared" si="13"/>
        <v>-1</v>
      </c>
      <c r="Y53" s="14">
        <f t="shared" si="14"/>
        <v>7.45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ICA,M1,P1,BA</vt:lpstr>
      <vt:lpstr>M2-4,P2-3,VA,SCA,PICA</vt:lpstr>
      <vt:lpstr>ICA,M1-2,P1-2,BA,A2</vt:lpstr>
      <vt:lpstr>M3-4,P3,SCA,PICA;VA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Villringer, Kersten</dc:creator>
  <cp:lastModifiedBy>Villringer, Kersten</cp:lastModifiedBy>
  <dcterms:created xsi:type="dcterms:W3CDTF">2018-07-02T11:27:03Z</dcterms:created>
  <dcterms:modified xsi:type="dcterms:W3CDTF">2018-07-02T12:15:20Z</dcterms:modified>
</cp:coreProperties>
</file>