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0" documentId="8_{21E7BE16-4EAF-4803-8393-4CBC9518B621}" xr6:coauthVersionLast="47" xr6:coauthVersionMax="47" xr10:uidLastSave="{00000000-0000-0000-0000-000000000000}"/>
  <bookViews>
    <workbookView xWindow="-120" yWindow="-120" windowWidth="29040" windowHeight="1599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C14" i="1"/>
  <c r="C13" i="1"/>
  <c r="C12" i="1"/>
  <c r="B14" i="1"/>
  <c r="B13" i="1"/>
  <c r="B12" i="1"/>
  <c r="D6" i="1"/>
  <c r="C6" i="1"/>
  <c r="B6" i="1"/>
  <c r="P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L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R198" i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<sst xmlns="http://schemas.openxmlformats.org/spreadsheetml/2006/main" count="1742" uniqueCount="156">
  <si>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</si>
  <si>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</si>
  <si>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</si>
  <si>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</si>
  <si>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</si>
  <si>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</si>
  <si>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</si>
  <si>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</si>
  <si>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</si>
  <si>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</si>
  <si>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</si>
  <si>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</si>
  <si>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</si>
  <si>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</si>
  <si>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</si>
  <si>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</si>
  <si>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</si>
  <si>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</si>
  <si>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</si>
  <si>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</si>
  <si>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</si>
  <si>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</si>
  <si>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</si>
  <si>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</si>
  <si>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</si>
  <si>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</si>
  <si>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</si>
  <si>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</si>
  <si>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</si>
  <si>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</si>
  <si>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</si>
  <si>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</si>
  <si>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</si>
  <si>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</si>
  <si>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</si>
  <si>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</si>
  <si>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</si>
  <si>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</si>
  <si>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</si>
  <si>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</si>
  <si>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</si>
  <si>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</si>
  <si>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</si>
  <si>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</si>
  <si>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</si>
  <si>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TOTALS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</si>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</sst>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7" topLeftCell="H1" activePane="topRight" state="frozen"/>
      <selection pane="topRight" activeCell="D12" sqref="D12"/>
    </sheetView>
  </sheetViews>
  <sheetFormatPr defaultRowHeight="15"/>
  <cols>
    <col min="1" max="1" width="19" customWidth="1"/>
    <col min="4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F2">
        <v>1049</v>
      </c>
      <c r="G2" t="s">
        <v>20</v>
      </c>
      <c r="H2" t="s">
        <v>21</v>
      </c>
      <c r="I2" t="s">
        <v>22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>
      <c r="F3">
        <v>1059</v>
      </c>
      <c r="G3" t="s">
        <v>27</v>
      </c>
      <c r="H3" t="s">
        <v>28</v>
      </c>
      <c r="I3" t="s">
        <v>29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23</v>
      </c>
      <c r="T3" t="s">
        <v>24</v>
      </c>
      <c r="U3">
        <v>2061</v>
      </c>
      <c r="V3">
        <v>3061</v>
      </c>
      <c r="W3" t="s">
        <v>30</v>
      </c>
      <c r="X3" t="s">
        <v>26</v>
      </c>
      <c r="Y3">
        <v>35</v>
      </c>
    </row>
    <row r="4" spans="1:25">
      <c r="A4" s="11" t="s">
        <v>31</v>
      </c>
      <c r="B4" s="11"/>
      <c r="C4" s="11"/>
      <c r="D4" s="11"/>
      <c r="F4">
        <v>1065</v>
      </c>
      <c r="G4" t="s">
        <v>20</v>
      </c>
      <c r="H4" t="s">
        <v>21</v>
      </c>
      <c r="I4" t="s">
        <v>22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23</v>
      </c>
      <c r="T4" t="s">
        <v>24</v>
      </c>
      <c r="U4">
        <v>2001</v>
      </c>
      <c r="V4">
        <v>3001</v>
      </c>
      <c r="W4" t="s">
        <v>25</v>
      </c>
      <c r="X4" t="s">
        <v>26</v>
      </c>
      <c r="Y4">
        <v>25</v>
      </c>
    </row>
    <row r="5" spans="1:25" ht="30.75">
      <c r="B5" s="10">
        <v>2022</v>
      </c>
      <c r="C5" s="10">
        <v>2023</v>
      </c>
      <c r="D5" s="10" t="s">
        <v>32</v>
      </c>
      <c r="F5">
        <v>1050</v>
      </c>
      <c r="G5" t="s">
        <v>20</v>
      </c>
      <c r="H5" t="s">
        <v>21</v>
      </c>
      <c r="I5" t="s">
        <v>33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34</v>
      </c>
      <c r="T5" t="s">
        <v>35</v>
      </c>
      <c r="U5">
        <v>2002</v>
      </c>
      <c r="V5">
        <v>3002</v>
      </c>
      <c r="W5" t="s">
        <v>36</v>
      </c>
      <c r="X5" t="s">
        <v>37</v>
      </c>
      <c r="Y5">
        <v>22</v>
      </c>
    </row>
    <row r="6" spans="1:25">
      <c r="B6" s="5">
        <f>SUMIF($L$2:$L$246,"2022",$R$2:$R$246)</f>
        <v>330500</v>
      </c>
      <c r="C6" s="5">
        <f>SUMIF($L$2:$L$246,"2023",$R$2:$R$246)</f>
        <v>453830</v>
      </c>
      <c r="D6" s="6">
        <f>($C$6-$B$6)/$B$6</f>
        <v>0.37316187594553707</v>
      </c>
      <c r="E6" s="6"/>
      <c r="F6">
        <v>1060</v>
      </c>
      <c r="G6" t="s">
        <v>27</v>
      </c>
      <c r="H6" t="s">
        <v>28</v>
      </c>
      <c r="I6" t="s">
        <v>38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34</v>
      </c>
      <c r="T6" t="s">
        <v>35</v>
      </c>
      <c r="U6">
        <v>2062</v>
      </c>
      <c r="V6">
        <v>3062</v>
      </c>
      <c r="W6" t="s">
        <v>39</v>
      </c>
      <c r="X6" t="s">
        <v>37</v>
      </c>
      <c r="Y6">
        <v>33</v>
      </c>
    </row>
    <row r="7" spans="1:25">
      <c r="B7" s="5"/>
      <c r="C7" s="5"/>
      <c r="D7" s="6"/>
      <c r="E7" s="6"/>
      <c r="F7">
        <v>1066</v>
      </c>
      <c r="G7" t="s">
        <v>20</v>
      </c>
      <c r="H7" t="s">
        <v>21</v>
      </c>
      <c r="I7" t="s">
        <v>33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34</v>
      </c>
      <c r="T7" t="s">
        <v>35</v>
      </c>
      <c r="U7">
        <v>2002</v>
      </c>
      <c r="V7">
        <v>3002</v>
      </c>
      <c r="W7" t="s">
        <v>36</v>
      </c>
      <c r="X7" t="s">
        <v>37</v>
      </c>
      <c r="Y7">
        <v>22</v>
      </c>
    </row>
    <row r="8" spans="1:25">
      <c r="B8" s="5"/>
      <c r="C8" s="5"/>
      <c r="D8" s="6"/>
      <c r="E8" s="6"/>
      <c r="F8">
        <v>1051</v>
      </c>
      <c r="G8" t="s">
        <v>40</v>
      </c>
      <c r="H8" t="s">
        <v>41</v>
      </c>
      <c r="I8" t="s">
        <v>42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23</v>
      </c>
      <c r="T8" t="s">
        <v>43</v>
      </c>
      <c r="U8">
        <v>2003</v>
      </c>
      <c r="V8">
        <v>3003</v>
      </c>
      <c r="W8" t="s">
        <v>44</v>
      </c>
      <c r="X8" t="s">
        <v>26</v>
      </c>
      <c r="Y8">
        <v>18</v>
      </c>
    </row>
    <row r="9" spans="1:25">
      <c r="D9" s="4"/>
      <c r="E9" s="4"/>
      <c r="F9">
        <v>1067</v>
      </c>
      <c r="G9" t="s">
        <v>40</v>
      </c>
      <c r="H9" t="s">
        <v>41</v>
      </c>
      <c r="I9" t="s">
        <v>42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23</v>
      </c>
      <c r="T9" t="s">
        <v>43</v>
      </c>
      <c r="U9">
        <v>2003</v>
      </c>
      <c r="V9">
        <v>3003</v>
      </c>
      <c r="W9" t="s">
        <v>44</v>
      </c>
      <c r="X9" t="s">
        <v>26</v>
      </c>
      <c r="Y9">
        <v>18</v>
      </c>
    </row>
    <row r="10" spans="1:25">
      <c r="A10" s="11" t="s">
        <v>45</v>
      </c>
      <c r="B10" s="11"/>
      <c r="C10" s="11"/>
      <c r="D10" s="11"/>
      <c r="F10">
        <v>1052</v>
      </c>
      <c r="G10" t="s">
        <v>40</v>
      </c>
      <c r="H10" t="s">
        <v>41</v>
      </c>
      <c r="I10" t="s">
        <v>46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23</v>
      </c>
      <c r="T10" t="s">
        <v>24</v>
      </c>
      <c r="U10">
        <v>2004</v>
      </c>
      <c r="V10">
        <v>3004</v>
      </c>
      <c r="W10" t="s">
        <v>47</v>
      </c>
      <c r="X10" t="s">
        <v>37</v>
      </c>
      <c r="Y10">
        <v>16</v>
      </c>
    </row>
    <row r="11" spans="1:25" ht="30.75">
      <c r="B11" s="10">
        <v>2022</v>
      </c>
      <c r="C11" s="10">
        <v>2023</v>
      </c>
      <c r="D11" s="10" t="s">
        <v>32</v>
      </c>
      <c r="E11" s="3"/>
      <c r="F11">
        <v>1068</v>
      </c>
      <c r="G11" t="s">
        <v>40</v>
      </c>
      <c r="H11" t="s">
        <v>41</v>
      </c>
      <c r="I11" t="s">
        <v>46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23</v>
      </c>
      <c r="T11" t="s">
        <v>24</v>
      </c>
      <c r="U11">
        <v>2004</v>
      </c>
      <c r="V11">
        <v>3004</v>
      </c>
      <c r="W11" t="s">
        <v>47</v>
      </c>
      <c r="X11" t="s">
        <v>37</v>
      </c>
      <c r="Y11">
        <v>16</v>
      </c>
    </row>
    <row r="12" spans="1:25">
      <c r="A12" s="9" t="s">
        <v>48</v>
      </c>
      <c r="B12" s="5">
        <f>SUMIF($K$2:$K$103,"1",$R$2:$R$103)</f>
        <v>101595</v>
      </c>
      <c r="C12" s="5">
        <f>SUMIF($K$104:$K$246,"1",$R$104:$R$246)</f>
        <v>143555</v>
      </c>
      <c r="D12" s="4">
        <f>($C$12-$B$12)/$B$12</f>
        <v>0.41301245140016735</v>
      </c>
      <c r="E12" s="4"/>
      <c r="F12">
        <v>1053</v>
      </c>
      <c r="G12" t="s">
        <v>49</v>
      </c>
      <c r="H12" t="s">
        <v>50</v>
      </c>
      <c r="I12" t="s">
        <v>51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34</v>
      </c>
      <c r="T12" t="s">
        <v>35</v>
      </c>
      <c r="U12">
        <v>2005</v>
      </c>
      <c r="V12">
        <v>3005</v>
      </c>
      <c r="W12" t="s">
        <v>52</v>
      </c>
      <c r="X12" t="s">
        <v>26</v>
      </c>
      <c r="Y12">
        <v>27</v>
      </c>
    </row>
    <row r="13" spans="1:25">
      <c r="A13" s="9" t="s">
        <v>53</v>
      </c>
      <c r="B13" s="5">
        <f>SUMIF($K$2:$K$103,"2",$R$2:$R$103)</f>
        <v>113445</v>
      </c>
      <c r="C13" s="5">
        <f>SUMIF($K$104:$K$246,"2",$R$104:$R$246)</f>
        <v>145535</v>
      </c>
      <c r="D13" s="4">
        <f>($C$13-$B$13)/$B$13</f>
        <v>0.28286835030190843</v>
      </c>
      <c r="E13" s="4"/>
      <c r="F13">
        <v>1069</v>
      </c>
      <c r="G13" t="s">
        <v>49</v>
      </c>
      <c r="H13" t="s">
        <v>50</v>
      </c>
      <c r="I13" t="s">
        <v>51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34</v>
      </c>
      <c r="T13" t="s">
        <v>35</v>
      </c>
      <c r="U13">
        <v>2005</v>
      </c>
      <c r="V13">
        <v>3005</v>
      </c>
      <c r="W13" t="s">
        <v>52</v>
      </c>
      <c r="X13" t="s">
        <v>26</v>
      </c>
      <c r="Y13">
        <v>27</v>
      </c>
    </row>
    <row r="14" spans="1:25">
      <c r="A14" s="9" t="s">
        <v>54</v>
      </c>
      <c r="B14" s="5">
        <f>SUMIF($K$2:$K$103,"3",$R$2:$R$103)</f>
        <v>115460</v>
      </c>
      <c r="C14" s="5">
        <f>SUMIF($K$104:$K$246,"3",$R$104:$R$246)</f>
        <v>164740</v>
      </c>
      <c r="D14" s="4">
        <f>($C$14-$B$14)/$B$14</f>
        <v>0.42681448120561233</v>
      </c>
      <c r="E14" s="4"/>
      <c r="F14">
        <v>1054</v>
      </c>
      <c r="G14" t="s">
        <v>49</v>
      </c>
      <c r="H14" t="s">
        <v>50</v>
      </c>
      <c r="I14" t="s">
        <v>55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23</v>
      </c>
      <c r="T14" t="s">
        <v>24</v>
      </c>
      <c r="U14">
        <v>2006</v>
      </c>
      <c r="V14">
        <v>3006</v>
      </c>
      <c r="W14" t="s">
        <v>56</v>
      </c>
      <c r="X14" t="s">
        <v>37</v>
      </c>
      <c r="Y14">
        <v>24</v>
      </c>
    </row>
    <row r="15" spans="1:25">
      <c r="F15">
        <v>1070</v>
      </c>
      <c r="G15" t="s">
        <v>49</v>
      </c>
      <c r="H15" t="s">
        <v>50</v>
      </c>
      <c r="I15" t="s">
        <v>55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23</v>
      </c>
      <c r="T15" t="s">
        <v>24</v>
      </c>
      <c r="U15">
        <v>2006</v>
      </c>
      <c r="V15">
        <v>3006</v>
      </c>
      <c r="W15" t="s">
        <v>56</v>
      </c>
      <c r="X15" t="s">
        <v>37</v>
      </c>
      <c r="Y15">
        <v>24</v>
      </c>
    </row>
    <row r="16" spans="1:25">
      <c r="F16">
        <v>1071</v>
      </c>
      <c r="G16" t="s">
        <v>20</v>
      </c>
      <c r="H16" t="s">
        <v>57</v>
      </c>
      <c r="I16" t="s">
        <v>58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34</v>
      </c>
      <c r="T16" t="s">
        <v>24</v>
      </c>
      <c r="U16">
        <v>2007</v>
      </c>
      <c r="V16">
        <v>3007</v>
      </c>
      <c r="W16" t="s">
        <v>59</v>
      </c>
      <c r="X16" t="s">
        <v>26</v>
      </c>
      <c r="Y16">
        <v>29</v>
      </c>
    </row>
    <row r="17" spans="2:25">
      <c r="B17" s="3"/>
      <c r="C17" s="3"/>
      <c r="F17">
        <v>1072</v>
      </c>
      <c r="G17" t="s">
        <v>20</v>
      </c>
      <c r="H17" t="s">
        <v>57</v>
      </c>
      <c r="I17" t="s">
        <v>60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23</v>
      </c>
      <c r="T17" t="s">
        <v>35</v>
      </c>
      <c r="U17">
        <v>2008</v>
      </c>
      <c r="V17">
        <v>3008</v>
      </c>
      <c r="W17" t="s">
        <v>61</v>
      </c>
      <c r="X17" t="s">
        <v>37</v>
      </c>
      <c r="Y17">
        <v>27</v>
      </c>
    </row>
    <row r="18" spans="2:25">
      <c r="F18">
        <v>1061</v>
      </c>
      <c r="G18" t="s">
        <v>40</v>
      </c>
      <c r="H18" t="s">
        <v>62</v>
      </c>
      <c r="I18" t="s">
        <v>63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23</v>
      </c>
      <c r="T18" t="s">
        <v>43</v>
      </c>
      <c r="U18">
        <v>2043</v>
      </c>
      <c r="V18">
        <v>3043</v>
      </c>
      <c r="W18" t="s">
        <v>64</v>
      </c>
      <c r="X18" t="s">
        <v>26</v>
      </c>
      <c r="Y18">
        <v>21</v>
      </c>
    </row>
    <row r="19" spans="2:25">
      <c r="F19">
        <v>1062</v>
      </c>
      <c r="G19" t="s">
        <v>40</v>
      </c>
      <c r="H19" t="s">
        <v>62</v>
      </c>
      <c r="I19" t="s">
        <v>65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23</v>
      </c>
      <c r="T19" t="s">
        <v>24</v>
      </c>
      <c r="U19">
        <v>2044</v>
      </c>
      <c r="V19">
        <v>3044</v>
      </c>
      <c r="W19" t="s">
        <v>66</v>
      </c>
      <c r="X19" t="s">
        <v>37</v>
      </c>
      <c r="Y19">
        <v>19</v>
      </c>
    </row>
    <row r="20" spans="2:25">
      <c r="F20">
        <v>1055</v>
      </c>
      <c r="G20" t="s">
        <v>49</v>
      </c>
      <c r="H20" t="s">
        <v>67</v>
      </c>
      <c r="I20" t="s">
        <v>68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34</v>
      </c>
      <c r="T20" t="s">
        <v>35</v>
      </c>
      <c r="U20">
        <v>2045</v>
      </c>
      <c r="V20">
        <v>3045</v>
      </c>
      <c r="W20" t="s">
        <v>69</v>
      </c>
      <c r="X20" t="s">
        <v>26</v>
      </c>
      <c r="Y20">
        <v>36</v>
      </c>
    </row>
    <row r="21" spans="2:25">
      <c r="F21">
        <v>1063</v>
      </c>
      <c r="G21" t="s">
        <v>49</v>
      </c>
      <c r="H21" t="s">
        <v>67</v>
      </c>
      <c r="I21" t="s">
        <v>68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34</v>
      </c>
      <c r="T21" t="s">
        <v>35</v>
      </c>
      <c r="U21">
        <v>2045</v>
      </c>
      <c r="V21">
        <v>3045</v>
      </c>
      <c r="W21" t="s">
        <v>69</v>
      </c>
      <c r="X21" t="s">
        <v>26</v>
      </c>
      <c r="Y21">
        <v>36</v>
      </c>
    </row>
    <row r="22" spans="2:25">
      <c r="F22">
        <v>1056</v>
      </c>
      <c r="G22" t="s">
        <v>49</v>
      </c>
      <c r="H22" t="s">
        <v>67</v>
      </c>
      <c r="I22" t="s">
        <v>70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23</v>
      </c>
      <c r="T22" t="s">
        <v>24</v>
      </c>
      <c r="U22">
        <v>2046</v>
      </c>
      <c r="V22">
        <v>3046</v>
      </c>
      <c r="W22" t="s">
        <v>71</v>
      </c>
      <c r="X22" t="s">
        <v>37</v>
      </c>
      <c r="Y22">
        <v>34</v>
      </c>
    </row>
    <row r="23" spans="2:25">
      <c r="F23">
        <v>1064</v>
      </c>
      <c r="G23" t="s">
        <v>49</v>
      </c>
      <c r="H23" t="s">
        <v>67</v>
      </c>
      <c r="I23" t="s">
        <v>70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23</v>
      </c>
      <c r="T23" t="s">
        <v>24</v>
      </c>
      <c r="U23">
        <v>2046</v>
      </c>
      <c r="V23">
        <v>3046</v>
      </c>
      <c r="W23" t="s">
        <v>71</v>
      </c>
      <c r="X23" t="s">
        <v>37</v>
      </c>
      <c r="Y23">
        <v>34</v>
      </c>
    </row>
    <row r="24" spans="2:25">
      <c r="F24">
        <v>1057</v>
      </c>
      <c r="G24" t="s">
        <v>20</v>
      </c>
      <c r="H24" t="s">
        <v>72</v>
      </c>
      <c r="I24" t="s">
        <v>73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34</v>
      </c>
      <c r="T24" t="s">
        <v>24</v>
      </c>
      <c r="U24">
        <v>2047</v>
      </c>
      <c r="V24">
        <v>3047</v>
      </c>
      <c r="W24" t="s">
        <v>74</v>
      </c>
      <c r="X24" t="s">
        <v>26</v>
      </c>
      <c r="Y24">
        <v>40</v>
      </c>
    </row>
    <row r="25" spans="2:25">
      <c r="F25">
        <v>1058</v>
      </c>
      <c r="G25" t="s">
        <v>20</v>
      </c>
      <c r="H25" t="s">
        <v>72</v>
      </c>
      <c r="I25" t="s">
        <v>75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23</v>
      </c>
      <c r="T25" t="s">
        <v>35</v>
      </c>
      <c r="U25">
        <v>2048</v>
      </c>
      <c r="V25">
        <v>3048</v>
      </c>
      <c r="W25" t="s">
        <v>76</v>
      </c>
      <c r="X25" t="s">
        <v>37</v>
      </c>
      <c r="Y25">
        <v>38</v>
      </c>
    </row>
    <row r="26" spans="2:25">
      <c r="F26">
        <v>1073</v>
      </c>
      <c r="G26" t="s">
        <v>20</v>
      </c>
      <c r="H26" t="s">
        <v>77</v>
      </c>
      <c r="I26" t="s">
        <v>78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23</v>
      </c>
      <c r="T26" t="s">
        <v>24</v>
      </c>
      <c r="U26">
        <v>2021</v>
      </c>
      <c r="V26">
        <v>3021</v>
      </c>
      <c r="W26" t="s">
        <v>79</v>
      </c>
      <c r="X26" t="s">
        <v>26</v>
      </c>
      <c r="Y26">
        <v>24</v>
      </c>
    </row>
    <row r="27" spans="2:25">
      <c r="F27">
        <v>1074</v>
      </c>
      <c r="G27" t="s">
        <v>20</v>
      </c>
      <c r="H27" t="s">
        <v>77</v>
      </c>
      <c r="I27" t="s">
        <v>80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34</v>
      </c>
      <c r="T27" t="s">
        <v>35</v>
      </c>
      <c r="U27">
        <v>2022</v>
      </c>
      <c r="V27">
        <v>3022</v>
      </c>
      <c r="W27" t="s">
        <v>81</v>
      </c>
      <c r="X27" t="s">
        <v>37</v>
      </c>
      <c r="Y27">
        <v>21</v>
      </c>
    </row>
    <row r="28" spans="2:25">
      <c r="F28">
        <v>1075</v>
      </c>
      <c r="G28" t="s">
        <v>40</v>
      </c>
      <c r="H28" t="s">
        <v>82</v>
      </c>
      <c r="I28" t="s">
        <v>83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23</v>
      </c>
      <c r="T28" t="s">
        <v>43</v>
      </c>
      <c r="U28">
        <v>2023</v>
      </c>
      <c r="V28">
        <v>3023</v>
      </c>
      <c r="W28" t="s">
        <v>84</v>
      </c>
      <c r="X28" t="s">
        <v>26</v>
      </c>
      <c r="Y28">
        <v>20</v>
      </c>
    </row>
    <row r="29" spans="2:25">
      <c r="F29">
        <v>1076</v>
      </c>
      <c r="G29" t="s">
        <v>40</v>
      </c>
      <c r="H29" t="s">
        <v>82</v>
      </c>
      <c r="I29" t="s">
        <v>85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23</v>
      </c>
      <c r="T29" t="s">
        <v>24</v>
      </c>
      <c r="U29">
        <v>2024</v>
      </c>
      <c r="V29">
        <v>3024</v>
      </c>
      <c r="W29" t="s">
        <v>86</v>
      </c>
      <c r="X29" t="s">
        <v>37</v>
      </c>
      <c r="Y29">
        <v>18</v>
      </c>
    </row>
    <row r="30" spans="2:25">
      <c r="F30">
        <v>1077</v>
      </c>
      <c r="G30" t="s">
        <v>49</v>
      </c>
      <c r="H30" t="s">
        <v>87</v>
      </c>
      <c r="I30" t="s">
        <v>88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34</v>
      </c>
      <c r="T30" t="s">
        <v>35</v>
      </c>
      <c r="U30">
        <v>2025</v>
      </c>
      <c r="V30">
        <v>3025</v>
      </c>
      <c r="W30" t="s">
        <v>89</v>
      </c>
      <c r="X30" t="s">
        <v>26</v>
      </c>
      <c r="Y30">
        <v>28</v>
      </c>
    </row>
    <row r="31" spans="2:25">
      <c r="F31">
        <v>1078</v>
      </c>
      <c r="G31" t="s">
        <v>49</v>
      </c>
      <c r="H31" t="s">
        <v>87</v>
      </c>
      <c r="I31" t="s">
        <v>90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23</v>
      </c>
      <c r="T31" t="s">
        <v>24</v>
      </c>
      <c r="U31">
        <v>2026</v>
      </c>
      <c r="V31">
        <v>3026</v>
      </c>
      <c r="W31" t="s">
        <v>91</v>
      </c>
      <c r="X31" t="s">
        <v>37</v>
      </c>
      <c r="Y31">
        <v>26</v>
      </c>
    </row>
    <row r="32" spans="2:25">
      <c r="F32">
        <v>1079</v>
      </c>
      <c r="G32" t="s">
        <v>20</v>
      </c>
      <c r="H32" t="s">
        <v>92</v>
      </c>
      <c r="I32" t="s">
        <v>93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34</v>
      </c>
      <c r="T32" t="s">
        <v>24</v>
      </c>
      <c r="U32">
        <v>2027</v>
      </c>
      <c r="V32">
        <v>3027</v>
      </c>
      <c r="W32" t="s">
        <v>94</v>
      </c>
      <c r="X32" t="s">
        <v>26</v>
      </c>
      <c r="Y32">
        <v>30</v>
      </c>
    </row>
    <row r="33" spans="6:25">
      <c r="F33">
        <v>1080</v>
      </c>
      <c r="G33" t="s">
        <v>20</v>
      </c>
      <c r="H33" t="s">
        <v>92</v>
      </c>
      <c r="I33" t="s">
        <v>95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23</v>
      </c>
      <c r="T33" t="s">
        <v>35</v>
      </c>
      <c r="U33">
        <v>2028</v>
      </c>
      <c r="V33">
        <v>3028</v>
      </c>
      <c r="W33" t="s">
        <v>96</v>
      </c>
      <c r="X33" t="s">
        <v>37</v>
      </c>
      <c r="Y33">
        <v>28</v>
      </c>
    </row>
    <row r="34" spans="6:25">
      <c r="F34">
        <v>1182</v>
      </c>
      <c r="G34" t="s">
        <v>27</v>
      </c>
      <c r="H34" t="s">
        <v>28</v>
      </c>
      <c r="I34" t="s">
        <v>29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23</v>
      </c>
      <c r="T34" t="s">
        <v>24</v>
      </c>
      <c r="U34">
        <v>2061</v>
      </c>
      <c r="V34">
        <v>3061</v>
      </c>
      <c r="W34" t="s">
        <v>30</v>
      </c>
      <c r="X34" t="s">
        <v>26</v>
      </c>
      <c r="Y34">
        <v>35</v>
      </c>
    </row>
    <row r="35" spans="6:25">
      <c r="F35">
        <v>1190</v>
      </c>
      <c r="G35" t="s">
        <v>20</v>
      </c>
      <c r="H35" t="s">
        <v>21</v>
      </c>
      <c r="I35" t="s">
        <v>22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23</v>
      </c>
      <c r="T35" t="s">
        <v>24</v>
      </c>
      <c r="U35">
        <v>2001</v>
      </c>
      <c r="V35">
        <v>3001</v>
      </c>
      <c r="W35" t="s">
        <v>25</v>
      </c>
      <c r="X35" t="s">
        <v>26</v>
      </c>
      <c r="Y35">
        <v>25</v>
      </c>
    </row>
    <row r="36" spans="6:25">
      <c r="F36">
        <v>1183</v>
      </c>
      <c r="G36" t="s">
        <v>27</v>
      </c>
      <c r="H36" t="s">
        <v>28</v>
      </c>
      <c r="I36" t="s">
        <v>38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34</v>
      </c>
      <c r="T36" t="s">
        <v>35</v>
      </c>
      <c r="U36">
        <v>2062</v>
      </c>
      <c r="V36">
        <v>3062</v>
      </c>
      <c r="W36" t="s">
        <v>39</v>
      </c>
      <c r="X36" t="s">
        <v>37</v>
      </c>
      <c r="Y36">
        <v>33</v>
      </c>
    </row>
    <row r="37" spans="6:25">
      <c r="F37">
        <v>1191</v>
      </c>
      <c r="G37" t="s">
        <v>20</v>
      </c>
      <c r="H37" t="s">
        <v>21</v>
      </c>
      <c r="I37" t="s">
        <v>33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34</v>
      </c>
      <c r="T37" t="s">
        <v>35</v>
      </c>
      <c r="U37">
        <v>2002</v>
      </c>
      <c r="V37">
        <v>3002</v>
      </c>
      <c r="W37" t="s">
        <v>36</v>
      </c>
      <c r="X37" t="s">
        <v>37</v>
      </c>
      <c r="Y37">
        <v>22</v>
      </c>
    </row>
    <row r="38" spans="6:25">
      <c r="F38">
        <v>1184</v>
      </c>
      <c r="G38" t="s">
        <v>40</v>
      </c>
      <c r="H38" t="s">
        <v>97</v>
      </c>
      <c r="I38" t="s">
        <v>98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23</v>
      </c>
      <c r="T38" t="s">
        <v>43</v>
      </c>
      <c r="U38">
        <v>2063</v>
      </c>
      <c r="V38">
        <v>3063</v>
      </c>
      <c r="W38" t="s">
        <v>99</v>
      </c>
      <c r="X38" t="s">
        <v>26</v>
      </c>
      <c r="Y38">
        <v>22</v>
      </c>
    </row>
    <row r="39" spans="6:25">
      <c r="F39">
        <v>1192</v>
      </c>
      <c r="G39" t="s">
        <v>40</v>
      </c>
      <c r="H39" t="s">
        <v>41</v>
      </c>
      <c r="I39" t="s">
        <v>42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23</v>
      </c>
      <c r="T39" t="s">
        <v>43</v>
      </c>
      <c r="U39">
        <v>2003</v>
      </c>
      <c r="V39">
        <v>3003</v>
      </c>
      <c r="W39" t="s">
        <v>44</v>
      </c>
      <c r="X39" t="s">
        <v>26</v>
      </c>
      <c r="Y39">
        <v>18</v>
      </c>
    </row>
    <row r="40" spans="6:25">
      <c r="F40">
        <v>1185</v>
      </c>
      <c r="G40" t="s">
        <v>40</v>
      </c>
      <c r="H40" t="s">
        <v>97</v>
      </c>
      <c r="I40" t="s">
        <v>100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23</v>
      </c>
      <c r="T40" t="s">
        <v>24</v>
      </c>
      <c r="U40">
        <v>2064</v>
      </c>
      <c r="V40">
        <v>3064</v>
      </c>
      <c r="W40" t="s">
        <v>101</v>
      </c>
      <c r="X40" t="s">
        <v>37</v>
      </c>
      <c r="Y40">
        <v>20</v>
      </c>
    </row>
    <row r="41" spans="6:25">
      <c r="F41">
        <v>1193</v>
      </c>
      <c r="G41" t="s">
        <v>40</v>
      </c>
      <c r="H41" t="s">
        <v>41</v>
      </c>
      <c r="I41" t="s">
        <v>46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23</v>
      </c>
      <c r="T41" t="s">
        <v>24</v>
      </c>
      <c r="U41">
        <v>2004</v>
      </c>
      <c r="V41">
        <v>3004</v>
      </c>
      <c r="W41" t="s">
        <v>47</v>
      </c>
      <c r="X41" t="s">
        <v>37</v>
      </c>
      <c r="Y41">
        <v>16</v>
      </c>
    </row>
    <row r="42" spans="6:25">
      <c r="F42">
        <v>1186</v>
      </c>
      <c r="G42" t="s">
        <v>49</v>
      </c>
      <c r="H42" t="s">
        <v>102</v>
      </c>
      <c r="I42" t="s">
        <v>103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34</v>
      </c>
      <c r="T42" t="s">
        <v>35</v>
      </c>
      <c r="U42">
        <v>2065</v>
      </c>
      <c r="V42">
        <v>3065</v>
      </c>
      <c r="W42" t="s">
        <v>104</v>
      </c>
      <c r="X42" t="s">
        <v>26</v>
      </c>
      <c r="Y42">
        <v>30</v>
      </c>
    </row>
    <row r="43" spans="6:25">
      <c r="F43">
        <v>1194</v>
      </c>
      <c r="G43" t="s">
        <v>49</v>
      </c>
      <c r="H43" t="s">
        <v>50</v>
      </c>
      <c r="I43" t="s">
        <v>51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34</v>
      </c>
      <c r="T43" t="s">
        <v>35</v>
      </c>
      <c r="U43">
        <v>2005</v>
      </c>
      <c r="V43">
        <v>3005</v>
      </c>
      <c r="W43" t="s">
        <v>52</v>
      </c>
      <c r="X43" t="s">
        <v>26</v>
      </c>
      <c r="Y43">
        <v>27</v>
      </c>
    </row>
    <row r="44" spans="6:25">
      <c r="F44">
        <v>1187</v>
      </c>
      <c r="G44" t="s">
        <v>49</v>
      </c>
      <c r="H44" t="s">
        <v>102</v>
      </c>
      <c r="I44" t="s">
        <v>105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23</v>
      </c>
      <c r="T44" t="s">
        <v>24</v>
      </c>
      <c r="U44">
        <v>2066</v>
      </c>
      <c r="V44">
        <v>3066</v>
      </c>
      <c r="W44" t="s">
        <v>106</v>
      </c>
      <c r="X44" t="s">
        <v>37</v>
      </c>
      <c r="Y44">
        <v>28</v>
      </c>
    </row>
    <row r="45" spans="6:25">
      <c r="F45">
        <v>1195</v>
      </c>
      <c r="G45" t="s">
        <v>49</v>
      </c>
      <c r="H45" t="s">
        <v>50</v>
      </c>
      <c r="I45" t="s">
        <v>55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23</v>
      </c>
      <c r="T45" t="s">
        <v>24</v>
      </c>
      <c r="U45">
        <v>2006</v>
      </c>
      <c r="V45">
        <v>3006</v>
      </c>
      <c r="W45" t="s">
        <v>56</v>
      </c>
      <c r="X45" t="s">
        <v>37</v>
      </c>
      <c r="Y45">
        <v>24</v>
      </c>
    </row>
    <row r="46" spans="6:25">
      <c r="F46">
        <v>1188</v>
      </c>
      <c r="G46" t="s">
        <v>27</v>
      </c>
      <c r="H46" t="s">
        <v>107</v>
      </c>
      <c r="I46" t="s">
        <v>108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34</v>
      </c>
      <c r="T46" t="s">
        <v>24</v>
      </c>
      <c r="U46">
        <v>2067</v>
      </c>
      <c r="V46">
        <v>3067</v>
      </c>
      <c r="W46" t="s">
        <v>74</v>
      </c>
      <c r="X46" t="s">
        <v>26</v>
      </c>
      <c r="Y46">
        <v>42</v>
      </c>
    </row>
    <row r="47" spans="6:25">
      <c r="F47">
        <v>1196</v>
      </c>
      <c r="G47" t="s">
        <v>20</v>
      </c>
      <c r="H47" t="s">
        <v>57</v>
      </c>
      <c r="I47" t="s">
        <v>58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34</v>
      </c>
      <c r="T47" t="s">
        <v>24</v>
      </c>
      <c r="U47">
        <v>2007</v>
      </c>
      <c r="V47">
        <v>3007</v>
      </c>
      <c r="W47" t="s">
        <v>59</v>
      </c>
      <c r="X47" t="s">
        <v>26</v>
      </c>
      <c r="Y47">
        <v>29</v>
      </c>
    </row>
    <row r="48" spans="6:25">
      <c r="F48">
        <v>1198</v>
      </c>
      <c r="G48" t="s">
        <v>20</v>
      </c>
      <c r="H48" t="s">
        <v>57</v>
      </c>
      <c r="I48" t="s">
        <v>58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34</v>
      </c>
      <c r="T48" t="s">
        <v>24</v>
      </c>
      <c r="U48">
        <v>2007</v>
      </c>
      <c r="V48">
        <v>3007</v>
      </c>
      <c r="W48" t="s">
        <v>59</v>
      </c>
      <c r="X48" t="s">
        <v>26</v>
      </c>
      <c r="Y48">
        <v>29</v>
      </c>
    </row>
    <row r="49" spans="6:25">
      <c r="F49">
        <v>1189</v>
      </c>
      <c r="G49" t="s">
        <v>27</v>
      </c>
      <c r="H49" t="s">
        <v>107</v>
      </c>
      <c r="I49" t="s">
        <v>109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23</v>
      </c>
      <c r="T49" t="s">
        <v>35</v>
      </c>
      <c r="U49">
        <v>2068</v>
      </c>
      <c r="V49">
        <v>3068</v>
      </c>
      <c r="W49" t="s">
        <v>76</v>
      </c>
      <c r="X49" t="s">
        <v>37</v>
      </c>
      <c r="Y49">
        <v>40</v>
      </c>
    </row>
    <row r="50" spans="6:25">
      <c r="F50">
        <v>1197</v>
      </c>
      <c r="G50" t="s">
        <v>20</v>
      </c>
      <c r="H50" t="s">
        <v>57</v>
      </c>
      <c r="I50" t="s">
        <v>60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23</v>
      </c>
      <c r="T50" t="s">
        <v>35</v>
      </c>
      <c r="U50">
        <v>2008</v>
      </c>
      <c r="V50">
        <v>3008</v>
      </c>
      <c r="W50" t="s">
        <v>61</v>
      </c>
      <c r="X50" t="s">
        <v>37</v>
      </c>
      <c r="Y50">
        <v>27</v>
      </c>
    </row>
    <row r="51" spans="6:25">
      <c r="F51">
        <v>1199</v>
      </c>
      <c r="G51" t="s">
        <v>20</v>
      </c>
      <c r="H51" t="s">
        <v>57</v>
      </c>
      <c r="I51" t="s">
        <v>60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23</v>
      </c>
      <c r="T51" t="s">
        <v>35</v>
      </c>
      <c r="U51">
        <v>2008</v>
      </c>
      <c r="V51">
        <v>3008</v>
      </c>
      <c r="W51" t="s">
        <v>61</v>
      </c>
      <c r="X51" t="s">
        <v>37</v>
      </c>
      <c r="Y51">
        <v>27</v>
      </c>
    </row>
    <row r="52" spans="6:25">
      <c r="F52">
        <v>1208</v>
      </c>
      <c r="G52" t="s">
        <v>20</v>
      </c>
      <c r="H52" t="s">
        <v>110</v>
      </c>
      <c r="I52" t="s">
        <v>111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23</v>
      </c>
      <c r="T52" t="s">
        <v>24</v>
      </c>
      <c r="U52">
        <v>2041</v>
      </c>
      <c r="V52">
        <v>3041</v>
      </c>
      <c r="W52" t="s">
        <v>112</v>
      </c>
      <c r="X52" t="s">
        <v>26</v>
      </c>
      <c r="Y52">
        <v>32</v>
      </c>
    </row>
    <row r="53" spans="6:25">
      <c r="F53">
        <v>1209</v>
      </c>
      <c r="G53" t="s">
        <v>20</v>
      </c>
      <c r="H53" t="s">
        <v>110</v>
      </c>
      <c r="I53" t="s">
        <v>113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34</v>
      </c>
      <c r="T53" t="s">
        <v>35</v>
      </c>
      <c r="U53">
        <v>2042</v>
      </c>
      <c r="V53">
        <v>3042</v>
      </c>
      <c r="W53" t="s">
        <v>114</v>
      </c>
      <c r="X53" t="s">
        <v>37</v>
      </c>
      <c r="Y53">
        <v>29</v>
      </c>
    </row>
    <row r="54" spans="6:25">
      <c r="F54">
        <v>1176</v>
      </c>
      <c r="G54" t="s">
        <v>40</v>
      </c>
      <c r="H54" t="s">
        <v>62</v>
      </c>
      <c r="I54" t="s">
        <v>63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23</v>
      </c>
      <c r="T54" t="s">
        <v>43</v>
      </c>
      <c r="U54">
        <v>2043</v>
      </c>
      <c r="V54">
        <v>3043</v>
      </c>
      <c r="W54" t="s">
        <v>64</v>
      </c>
      <c r="X54" t="s">
        <v>26</v>
      </c>
      <c r="Y54">
        <v>21</v>
      </c>
    </row>
    <row r="55" spans="6:25">
      <c r="F55">
        <v>1177</v>
      </c>
      <c r="G55" t="s">
        <v>40</v>
      </c>
      <c r="H55" t="s">
        <v>62</v>
      </c>
      <c r="I55" t="s">
        <v>65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23</v>
      </c>
      <c r="T55" t="s">
        <v>24</v>
      </c>
      <c r="U55">
        <v>2044</v>
      </c>
      <c r="V55">
        <v>3044</v>
      </c>
      <c r="W55" t="s">
        <v>66</v>
      </c>
      <c r="X55" t="s">
        <v>37</v>
      </c>
      <c r="Y55">
        <v>19</v>
      </c>
    </row>
    <row r="56" spans="6:25">
      <c r="F56">
        <v>1178</v>
      </c>
      <c r="G56" t="s">
        <v>49</v>
      </c>
      <c r="H56" t="s">
        <v>67</v>
      </c>
      <c r="I56" t="s">
        <v>68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34</v>
      </c>
      <c r="T56" t="s">
        <v>35</v>
      </c>
      <c r="U56">
        <v>2045</v>
      </c>
      <c r="V56">
        <v>3045</v>
      </c>
      <c r="W56" t="s">
        <v>69</v>
      </c>
      <c r="X56" t="s">
        <v>26</v>
      </c>
      <c r="Y56">
        <v>36</v>
      </c>
    </row>
    <row r="57" spans="6:25">
      <c r="F57">
        <v>1179</v>
      </c>
      <c r="G57" t="s">
        <v>49</v>
      </c>
      <c r="H57" t="s">
        <v>67</v>
      </c>
      <c r="I57" t="s">
        <v>70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23</v>
      </c>
      <c r="T57" t="s">
        <v>24</v>
      </c>
      <c r="U57">
        <v>2046</v>
      </c>
      <c r="V57">
        <v>3046</v>
      </c>
      <c r="W57" t="s">
        <v>71</v>
      </c>
      <c r="X57" t="s">
        <v>37</v>
      </c>
      <c r="Y57">
        <v>34</v>
      </c>
    </row>
    <row r="58" spans="6:25">
      <c r="F58">
        <v>1180</v>
      </c>
      <c r="G58" t="s">
        <v>20</v>
      </c>
      <c r="H58" t="s">
        <v>72</v>
      </c>
      <c r="I58" t="s">
        <v>73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34</v>
      </c>
      <c r="T58" t="s">
        <v>24</v>
      </c>
      <c r="U58">
        <v>2047</v>
      </c>
      <c r="V58">
        <v>3047</v>
      </c>
      <c r="W58" t="s">
        <v>74</v>
      </c>
      <c r="X58" t="s">
        <v>26</v>
      </c>
      <c r="Y58">
        <v>40</v>
      </c>
    </row>
    <row r="59" spans="6:25">
      <c r="F59">
        <v>1181</v>
      </c>
      <c r="G59" t="s">
        <v>20</v>
      </c>
      <c r="H59" t="s">
        <v>72</v>
      </c>
      <c r="I59" t="s">
        <v>75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23</v>
      </c>
      <c r="T59" t="s">
        <v>35</v>
      </c>
      <c r="U59">
        <v>2048</v>
      </c>
      <c r="V59">
        <v>3048</v>
      </c>
      <c r="W59" t="s">
        <v>76</v>
      </c>
      <c r="X59" t="s">
        <v>37</v>
      </c>
      <c r="Y59">
        <v>38</v>
      </c>
    </row>
    <row r="60" spans="6:25">
      <c r="F60">
        <v>1200</v>
      </c>
      <c r="G60" t="s">
        <v>20</v>
      </c>
      <c r="H60" t="s">
        <v>77</v>
      </c>
      <c r="I60" t="s">
        <v>78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23</v>
      </c>
      <c r="T60" t="s">
        <v>24</v>
      </c>
      <c r="U60">
        <v>2021</v>
      </c>
      <c r="V60">
        <v>3021</v>
      </c>
      <c r="W60" t="s">
        <v>79</v>
      </c>
      <c r="X60" t="s">
        <v>26</v>
      </c>
      <c r="Y60">
        <v>24</v>
      </c>
    </row>
    <row r="61" spans="6:25">
      <c r="F61">
        <v>1201</v>
      </c>
      <c r="G61" t="s">
        <v>20</v>
      </c>
      <c r="H61" t="s">
        <v>77</v>
      </c>
      <c r="I61" t="s">
        <v>80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34</v>
      </c>
      <c r="T61" t="s">
        <v>35</v>
      </c>
      <c r="U61">
        <v>2022</v>
      </c>
      <c r="V61">
        <v>3022</v>
      </c>
      <c r="W61" t="s">
        <v>81</v>
      </c>
      <c r="X61" t="s">
        <v>37</v>
      </c>
      <c r="Y61">
        <v>21</v>
      </c>
    </row>
    <row r="62" spans="6:25">
      <c r="F62">
        <v>1202</v>
      </c>
      <c r="G62" t="s">
        <v>40</v>
      </c>
      <c r="H62" t="s">
        <v>82</v>
      </c>
      <c r="I62" t="s">
        <v>83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23</v>
      </c>
      <c r="T62" t="s">
        <v>43</v>
      </c>
      <c r="U62">
        <v>2023</v>
      </c>
      <c r="V62">
        <v>3023</v>
      </c>
      <c r="W62" t="s">
        <v>84</v>
      </c>
      <c r="X62" t="s">
        <v>26</v>
      </c>
      <c r="Y62">
        <v>20</v>
      </c>
    </row>
    <row r="63" spans="6:25">
      <c r="F63">
        <v>1203</v>
      </c>
      <c r="G63" t="s">
        <v>40</v>
      </c>
      <c r="H63" t="s">
        <v>82</v>
      </c>
      <c r="I63" t="s">
        <v>85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23</v>
      </c>
      <c r="T63" t="s">
        <v>24</v>
      </c>
      <c r="U63">
        <v>2024</v>
      </c>
      <c r="V63">
        <v>3024</v>
      </c>
      <c r="W63" t="s">
        <v>86</v>
      </c>
      <c r="X63" t="s">
        <v>37</v>
      </c>
      <c r="Y63">
        <v>18</v>
      </c>
    </row>
    <row r="64" spans="6:25">
      <c r="F64">
        <v>1204</v>
      </c>
      <c r="G64" t="s">
        <v>49</v>
      </c>
      <c r="H64" t="s">
        <v>87</v>
      </c>
      <c r="I64" t="s">
        <v>88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34</v>
      </c>
      <c r="T64" t="s">
        <v>35</v>
      </c>
      <c r="U64">
        <v>2025</v>
      </c>
      <c r="V64">
        <v>3025</v>
      </c>
      <c r="W64" t="s">
        <v>89</v>
      </c>
      <c r="X64" t="s">
        <v>26</v>
      </c>
      <c r="Y64">
        <v>28</v>
      </c>
    </row>
    <row r="65" spans="6:25">
      <c r="F65">
        <v>1205</v>
      </c>
      <c r="G65" t="s">
        <v>49</v>
      </c>
      <c r="H65" t="s">
        <v>87</v>
      </c>
      <c r="I65" t="s">
        <v>90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23</v>
      </c>
      <c r="T65" t="s">
        <v>24</v>
      </c>
      <c r="U65">
        <v>2026</v>
      </c>
      <c r="V65">
        <v>3026</v>
      </c>
      <c r="W65" t="s">
        <v>91</v>
      </c>
      <c r="X65" t="s">
        <v>37</v>
      </c>
      <c r="Y65">
        <v>26</v>
      </c>
    </row>
    <row r="66" spans="6:25">
      <c r="F66">
        <v>1206</v>
      </c>
      <c r="G66" t="s">
        <v>20</v>
      </c>
      <c r="H66" t="s">
        <v>92</v>
      </c>
      <c r="I66" t="s">
        <v>93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34</v>
      </c>
      <c r="T66" t="s">
        <v>24</v>
      </c>
      <c r="U66">
        <v>2027</v>
      </c>
      <c r="V66">
        <v>3027</v>
      </c>
      <c r="W66" t="s">
        <v>94</v>
      </c>
      <c r="X66" t="s">
        <v>26</v>
      </c>
      <c r="Y66">
        <v>30</v>
      </c>
    </row>
    <row r="67" spans="6:25">
      <c r="F67">
        <v>1207</v>
      </c>
      <c r="G67" t="s">
        <v>20</v>
      </c>
      <c r="H67" t="s">
        <v>92</v>
      </c>
      <c r="I67" t="s">
        <v>95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N67*O67</f>
        <v>2600</v>
      </c>
      <c r="Q67" s="1">
        <f t="shared" ref="Q67:Q130" si="7">IF(P67&gt;2000,P67*5%,0)</f>
        <v>130</v>
      </c>
      <c r="R67" s="1">
        <f>P67+Q67</f>
        <v>2730</v>
      </c>
      <c r="S67" t="s">
        <v>23</v>
      </c>
      <c r="T67" t="s">
        <v>35</v>
      </c>
      <c r="U67">
        <v>2028</v>
      </c>
      <c r="V67">
        <v>3028</v>
      </c>
      <c r="W67" t="s">
        <v>96</v>
      </c>
      <c r="X67" t="s">
        <v>37</v>
      </c>
      <c r="Y67">
        <v>28</v>
      </c>
    </row>
    <row r="68" spans="6:25">
      <c r="F68">
        <v>1216</v>
      </c>
      <c r="G68" t="s">
        <v>20</v>
      </c>
      <c r="H68" t="s">
        <v>21</v>
      </c>
      <c r="I68" t="s">
        <v>22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23</v>
      </c>
      <c r="T68" t="s">
        <v>24</v>
      </c>
      <c r="U68">
        <v>2001</v>
      </c>
      <c r="V68">
        <v>3001</v>
      </c>
      <c r="W68" t="s">
        <v>25</v>
      </c>
      <c r="X68" t="s">
        <v>26</v>
      </c>
      <c r="Y68">
        <v>25</v>
      </c>
    </row>
    <row r="69" spans="6:25">
      <c r="F69">
        <v>1240</v>
      </c>
      <c r="G69" t="s">
        <v>27</v>
      </c>
      <c r="H69" t="s">
        <v>28</v>
      </c>
      <c r="I69" t="s">
        <v>29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23</v>
      </c>
      <c r="T69" t="s">
        <v>24</v>
      </c>
      <c r="U69">
        <v>2061</v>
      </c>
      <c r="V69">
        <v>3061</v>
      </c>
      <c r="W69" t="s">
        <v>30</v>
      </c>
      <c r="X69" t="s">
        <v>26</v>
      </c>
      <c r="Y69">
        <v>35</v>
      </c>
    </row>
    <row r="70" spans="6:25">
      <c r="F70">
        <v>1217</v>
      </c>
      <c r="G70" t="s">
        <v>20</v>
      </c>
      <c r="H70" t="s">
        <v>21</v>
      </c>
      <c r="I70" t="s">
        <v>33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34</v>
      </c>
      <c r="T70" t="s">
        <v>35</v>
      </c>
      <c r="U70">
        <v>2002</v>
      </c>
      <c r="V70">
        <v>3002</v>
      </c>
      <c r="W70" t="s">
        <v>36</v>
      </c>
      <c r="X70" t="s">
        <v>37</v>
      </c>
      <c r="Y70">
        <v>22</v>
      </c>
    </row>
    <row r="71" spans="6:25">
      <c r="F71">
        <v>1241</v>
      </c>
      <c r="G71" t="s">
        <v>27</v>
      </c>
      <c r="H71" t="s">
        <v>28</v>
      </c>
      <c r="I71" t="s">
        <v>38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34</v>
      </c>
      <c r="T71" t="s">
        <v>35</v>
      </c>
      <c r="U71">
        <v>2062</v>
      </c>
      <c r="V71">
        <v>3062</v>
      </c>
      <c r="W71" t="s">
        <v>39</v>
      </c>
      <c r="X71" t="s">
        <v>37</v>
      </c>
      <c r="Y71">
        <v>33</v>
      </c>
    </row>
    <row r="72" spans="6:25">
      <c r="F72">
        <v>1218</v>
      </c>
      <c r="G72" t="s">
        <v>40</v>
      </c>
      <c r="H72" t="s">
        <v>41</v>
      </c>
      <c r="I72" t="s">
        <v>42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23</v>
      </c>
      <c r="T72" t="s">
        <v>43</v>
      </c>
      <c r="U72">
        <v>2003</v>
      </c>
      <c r="V72">
        <v>3003</v>
      </c>
      <c r="W72" t="s">
        <v>44</v>
      </c>
      <c r="X72" t="s">
        <v>26</v>
      </c>
      <c r="Y72">
        <v>18</v>
      </c>
    </row>
    <row r="73" spans="6:25">
      <c r="F73">
        <v>1242</v>
      </c>
      <c r="G73" t="s">
        <v>40</v>
      </c>
      <c r="H73" t="s">
        <v>97</v>
      </c>
      <c r="I73" t="s">
        <v>98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23</v>
      </c>
      <c r="T73" t="s">
        <v>43</v>
      </c>
      <c r="U73">
        <v>2063</v>
      </c>
      <c r="V73">
        <v>3063</v>
      </c>
      <c r="W73" t="s">
        <v>99</v>
      </c>
      <c r="X73" t="s">
        <v>26</v>
      </c>
      <c r="Y73">
        <v>22</v>
      </c>
    </row>
    <row r="74" spans="6:25">
      <c r="F74">
        <v>1219</v>
      </c>
      <c r="G74" t="s">
        <v>40</v>
      </c>
      <c r="H74" t="s">
        <v>41</v>
      </c>
      <c r="I74" t="s">
        <v>46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23</v>
      </c>
      <c r="T74" t="s">
        <v>24</v>
      </c>
      <c r="U74">
        <v>2004</v>
      </c>
      <c r="V74">
        <v>3004</v>
      </c>
      <c r="W74" t="s">
        <v>47</v>
      </c>
      <c r="X74" t="s">
        <v>37</v>
      </c>
      <c r="Y74">
        <v>16</v>
      </c>
    </row>
    <row r="75" spans="6:25">
      <c r="F75">
        <v>1243</v>
      </c>
      <c r="G75" t="s">
        <v>40</v>
      </c>
      <c r="H75" t="s">
        <v>97</v>
      </c>
      <c r="I75" t="s">
        <v>100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23</v>
      </c>
      <c r="T75" t="s">
        <v>24</v>
      </c>
      <c r="U75">
        <v>2064</v>
      </c>
      <c r="V75">
        <v>3064</v>
      </c>
      <c r="W75" t="s">
        <v>101</v>
      </c>
      <c r="X75" t="s">
        <v>37</v>
      </c>
      <c r="Y75">
        <v>20</v>
      </c>
    </row>
    <row r="76" spans="6:25">
      <c r="F76">
        <v>1220</v>
      </c>
      <c r="G76" t="s">
        <v>49</v>
      </c>
      <c r="H76" t="s">
        <v>50</v>
      </c>
      <c r="I76" t="s">
        <v>51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34</v>
      </c>
      <c r="T76" t="s">
        <v>35</v>
      </c>
      <c r="U76">
        <v>2005</v>
      </c>
      <c r="V76">
        <v>3005</v>
      </c>
      <c r="W76" t="s">
        <v>52</v>
      </c>
      <c r="X76" t="s">
        <v>26</v>
      </c>
      <c r="Y76">
        <v>27</v>
      </c>
    </row>
    <row r="77" spans="6:25">
      <c r="F77">
        <v>1244</v>
      </c>
      <c r="G77" t="s">
        <v>49</v>
      </c>
      <c r="H77" t="s">
        <v>102</v>
      </c>
      <c r="I77" t="s">
        <v>103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34</v>
      </c>
      <c r="T77" t="s">
        <v>35</v>
      </c>
      <c r="U77">
        <v>2065</v>
      </c>
      <c r="V77">
        <v>3065</v>
      </c>
      <c r="W77" t="s">
        <v>104</v>
      </c>
      <c r="X77" t="s">
        <v>26</v>
      </c>
      <c r="Y77">
        <v>30</v>
      </c>
    </row>
    <row r="78" spans="6:25">
      <c r="F78">
        <v>1221</v>
      </c>
      <c r="G78" t="s">
        <v>49</v>
      </c>
      <c r="H78" t="s">
        <v>50</v>
      </c>
      <c r="I78" t="s">
        <v>55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 t="shared" si="7"/>
        <v>0</v>
      </c>
      <c r="R78" s="1">
        <f>P78+Q78</f>
        <v>1600</v>
      </c>
      <c r="S78" t="s">
        <v>23</v>
      </c>
      <c r="T78" t="s">
        <v>24</v>
      </c>
      <c r="U78">
        <v>2006</v>
      </c>
      <c r="V78">
        <v>3006</v>
      </c>
      <c r="W78" t="s">
        <v>56</v>
      </c>
      <c r="X78" t="s">
        <v>37</v>
      </c>
      <c r="Y78">
        <v>24</v>
      </c>
    </row>
    <row r="79" spans="6:25">
      <c r="F79">
        <v>1245</v>
      </c>
      <c r="G79" t="s">
        <v>49</v>
      </c>
      <c r="H79" t="s">
        <v>102</v>
      </c>
      <c r="I79" t="s">
        <v>105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23</v>
      </c>
      <c r="T79" t="s">
        <v>24</v>
      </c>
      <c r="U79">
        <v>2066</v>
      </c>
      <c r="V79">
        <v>3066</v>
      </c>
      <c r="W79" t="s">
        <v>106</v>
      </c>
      <c r="X79" t="s">
        <v>37</v>
      </c>
      <c r="Y79">
        <v>28</v>
      </c>
    </row>
    <row r="80" spans="6:25">
      <c r="F80">
        <v>1222</v>
      </c>
      <c r="G80" t="s">
        <v>20</v>
      </c>
      <c r="H80" t="s">
        <v>57</v>
      </c>
      <c r="I80" t="s">
        <v>58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34</v>
      </c>
      <c r="T80" t="s">
        <v>24</v>
      </c>
      <c r="U80">
        <v>2007</v>
      </c>
      <c r="V80">
        <v>3007</v>
      </c>
      <c r="W80" t="s">
        <v>59</v>
      </c>
      <c r="X80" t="s">
        <v>26</v>
      </c>
      <c r="Y80">
        <v>29</v>
      </c>
    </row>
    <row r="81" spans="6:25">
      <c r="F81">
        <v>1223</v>
      </c>
      <c r="G81" t="s">
        <v>20</v>
      </c>
      <c r="H81" t="s">
        <v>57</v>
      </c>
      <c r="I81" t="s">
        <v>60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23</v>
      </c>
      <c r="T81" t="s">
        <v>35</v>
      </c>
      <c r="U81">
        <v>2008</v>
      </c>
      <c r="V81">
        <v>3008</v>
      </c>
      <c r="W81" t="s">
        <v>61</v>
      </c>
      <c r="X81" t="s">
        <v>37</v>
      </c>
      <c r="Y81">
        <v>27</v>
      </c>
    </row>
    <row r="82" spans="6:25">
      <c r="F82">
        <v>1232</v>
      </c>
      <c r="G82" t="s">
        <v>20</v>
      </c>
      <c r="H82" t="s">
        <v>110</v>
      </c>
      <c r="I82" t="s">
        <v>111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23</v>
      </c>
      <c r="T82" t="s">
        <v>24</v>
      </c>
      <c r="U82">
        <v>2041</v>
      </c>
      <c r="V82">
        <v>3041</v>
      </c>
      <c r="W82" t="s">
        <v>112</v>
      </c>
      <c r="X82" t="s">
        <v>26</v>
      </c>
      <c r="Y82">
        <v>32</v>
      </c>
    </row>
    <row r="83" spans="6:25">
      <c r="F83">
        <v>1233</v>
      </c>
      <c r="G83" t="s">
        <v>20</v>
      </c>
      <c r="H83" t="s">
        <v>110</v>
      </c>
      <c r="I83" t="s">
        <v>113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34</v>
      </c>
      <c r="T83" t="s">
        <v>35</v>
      </c>
      <c r="U83">
        <v>2042</v>
      </c>
      <c r="V83">
        <v>3042</v>
      </c>
      <c r="W83" t="s">
        <v>114</v>
      </c>
      <c r="X83" t="s">
        <v>37</v>
      </c>
      <c r="Y83">
        <v>29</v>
      </c>
    </row>
    <row r="84" spans="6:25">
      <c r="F84">
        <v>1234</v>
      </c>
      <c r="G84" t="s">
        <v>40</v>
      </c>
      <c r="H84" t="s">
        <v>62</v>
      </c>
      <c r="I84" t="s">
        <v>63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23</v>
      </c>
      <c r="T84" t="s">
        <v>43</v>
      </c>
      <c r="U84">
        <v>2043</v>
      </c>
      <c r="V84">
        <v>3043</v>
      </c>
      <c r="W84" t="s">
        <v>64</v>
      </c>
      <c r="X84" t="s">
        <v>26</v>
      </c>
      <c r="Y84">
        <v>21</v>
      </c>
    </row>
    <row r="85" spans="6:25">
      <c r="F85">
        <v>1235</v>
      </c>
      <c r="G85" t="s">
        <v>40</v>
      </c>
      <c r="H85" t="s">
        <v>62</v>
      </c>
      <c r="I85" t="s">
        <v>65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23</v>
      </c>
      <c r="T85" t="s">
        <v>24</v>
      </c>
      <c r="U85">
        <v>2044</v>
      </c>
      <c r="V85">
        <v>3044</v>
      </c>
      <c r="W85" t="s">
        <v>66</v>
      </c>
      <c r="X85" t="s">
        <v>37</v>
      </c>
      <c r="Y85">
        <v>19</v>
      </c>
    </row>
    <row r="86" spans="6:25">
      <c r="F86">
        <v>1236</v>
      </c>
      <c r="G86" t="s">
        <v>49</v>
      </c>
      <c r="H86" t="s">
        <v>67</v>
      </c>
      <c r="I86" t="s">
        <v>68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34</v>
      </c>
      <c r="T86" t="s">
        <v>35</v>
      </c>
      <c r="U86">
        <v>2045</v>
      </c>
      <c r="V86">
        <v>3045</v>
      </c>
      <c r="W86" t="s">
        <v>69</v>
      </c>
      <c r="X86" t="s">
        <v>26</v>
      </c>
      <c r="Y86">
        <v>36</v>
      </c>
    </row>
    <row r="87" spans="6:25">
      <c r="F87">
        <v>1237</v>
      </c>
      <c r="G87" t="s">
        <v>49</v>
      </c>
      <c r="H87" t="s">
        <v>67</v>
      </c>
      <c r="I87" t="s">
        <v>70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23</v>
      </c>
      <c r="T87" t="s">
        <v>24</v>
      </c>
      <c r="U87">
        <v>2046</v>
      </c>
      <c r="V87">
        <v>3046</v>
      </c>
      <c r="W87" t="s">
        <v>71</v>
      </c>
      <c r="X87" t="s">
        <v>37</v>
      </c>
      <c r="Y87">
        <v>34</v>
      </c>
    </row>
    <row r="88" spans="6:25">
      <c r="F88">
        <v>1238</v>
      </c>
      <c r="G88" t="s">
        <v>20</v>
      </c>
      <c r="H88" t="s">
        <v>72</v>
      </c>
      <c r="I88" t="s">
        <v>73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34</v>
      </c>
      <c r="T88" t="s">
        <v>24</v>
      </c>
      <c r="U88">
        <v>2047</v>
      </c>
      <c r="V88">
        <v>3047</v>
      </c>
      <c r="W88" t="s">
        <v>74</v>
      </c>
      <c r="X88" t="s">
        <v>26</v>
      </c>
      <c r="Y88">
        <v>40</v>
      </c>
    </row>
    <row r="89" spans="6:25">
      <c r="F89">
        <v>1239</v>
      </c>
      <c r="G89" t="s">
        <v>20</v>
      </c>
      <c r="H89" t="s">
        <v>72</v>
      </c>
      <c r="I89" t="s">
        <v>75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23</v>
      </c>
      <c r="T89" t="s">
        <v>35</v>
      </c>
      <c r="U89">
        <v>2048</v>
      </c>
      <c r="V89">
        <v>3048</v>
      </c>
      <c r="W89" t="s">
        <v>76</v>
      </c>
      <c r="X89" t="s">
        <v>37</v>
      </c>
      <c r="Y89">
        <v>38</v>
      </c>
    </row>
    <row r="90" spans="6:25">
      <c r="F90">
        <v>1224</v>
      </c>
      <c r="G90" t="s">
        <v>20</v>
      </c>
      <c r="H90" t="s">
        <v>77</v>
      </c>
      <c r="I90" t="s">
        <v>78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23</v>
      </c>
      <c r="T90" t="s">
        <v>24</v>
      </c>
      <c r="U90">
        <v>2021</v>
      </c>
      <c r="V90">
        <v>3021</v>
      </c>
      <c r="W90" t="s">
        <v>79</v>
      </c>
      <c r="X90" t="s">
        <v>26</v>
      </c>
      <c r="Y90">
        <v>24</v>
      </c>
    </row>
    <row r="91" spans="6:25">
      <c r="F91">
        <v>1225</v>
      </c>
      <c r="G91" t="s">
        <v>20</v>
      </c>
      <c r="H91" t="s">
        <v>77</v>
      </c>
      <c r="I91" t="s">
        <v>80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34</v>
      </c>
      <c r="T91" t="s">
        <v>35</v>
      </c>
      <c r="U91">
        <v>2022</v>
      </c>
      <c r="V91">
        <v>3022</v>
      </c>
      <c r="W91" t="s">
        <v>81</v>
      </c>
      <c r="X91" t="s">
        <v>37</v>
      </c>
      <c r="Y91">
        <v>21</v>
      </c>
    </row>
    <row r="92" spans="6:25">
      <c r="F92">
        <v>1210</v>
      </c>
      <c r="G92" t="s">
        <v>40</v>
      </c>
      <c r="H92" t="s">
        <v>82</v>
      </c>
      <c r="I92" t="s">
        <v>83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23</v>
      </c>
      <c r="T92" t="s">
        <v>43</v>
      </c>
      <c r="U92">
        <v>2023</v>
      </c>
      <c r="V92">
        <v>3023</v>
      </c>
      <c r="W92" t="s">
        <v>84</v>
      </c>
      <c r="X92" t="s">
        <v>26</v>
      </c>
      <c r="Y92">
        <v>20</v>
      </c>
    </row>
    <row r="93" spans="6:25">
      <c r="F93">
        <v>1226</v>
      </c>
      <c r="G93" t="s">
        <v>40</v>
      </c>
      <c r="H93" t="s">
        <v>82</v>
      </c>
      <c r="I93" t="s">
        <v>83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23</v>
      </c>
      <c r="T93" t="s">
        <v>43</v>
      </c>
      <c r="U93">
        <v>2023</v>
      </c>
      <c r="V93">
        <v>3023</v>
      </c>
      <c r="W93" t="s">
        <v>84</v>
      </c>
      <c r="X93" t="s">
        <v>26</v>
      </c>
      <c r="Y93">
        <v>20</v>
      </c>
    </row>
    <row r="94" spans="6:25">
      <c r="F94">
        <v>1211</v>
      </c>
      <c r="G94" t="s">
        <v>40</v>
      </c>
      <c r="H94" t="s">
        <v>82</v>
      </c>
      <c r="I94" t="s">
        <v>85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23</v>
      </c>
      <c r="T94" t="s">
        <v>24</v>
      </c>
      <c r="U94">
        <v>2024</v>
      </c>
      <c r="V94">
        <v>3024</v>
      </c>
      <c r="W94" t="s">
        <v>86</v>
      </c>
      <c r="X94" t="s">
        <v>37</v>
      </c>
      <c r="Y94">
        <v>18</v>
      </c>
    </row>
    <row r="95" spans="6:25">
      <c r="F95">
        <v>1227</v>
      </c>
      <c r="G95" t="s">
        <v>40</v>
      </c>
      <c r="H95" t="s">
        <v>82</v>
      </c>
      <c r="I95" t="s">
        <v>85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23</v>
      </c>
      <c r="T95" t="s">
        <v>24</v>
      </c>
      <c r="U95">
        <v>2024</v>
      </c>
      <c r="V95">
        <v>3024</v>
      </c>
      <c r="W95" t="s">
        <v>86</v>
      </c>
      <c r="X95" t="s">
        <v>37</v>
      </c>
      <c r="Y95">
        <v>18</v>
      </c>
    </row>
    <row r="96" spans="6:25">
      <c r="F96">
        <v>1212</v>
      </c>
      <c r="G96" t="s">
        <v>49</v>
      </c>
      <c r="H96" t="s">
        <v>87</v>
      </c>
      <c r="I96" t="s">
        <v>88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34</v>
      </c>
      <c r="T96" t="s">
        <v>35</v>
      </c>
      <c r="U96">
        <v>2025</v>
      </c>
      <c r="V96">
        <v>3025</v>
      </c>
      <c r="W96" t="s">
        <v>89</v>
      </c>
      <c r="X96" t="s">
        <v>26</v>
      </c>
      <c r="Y96">
        <v>28</v>
      </c>
    </row>
    <row r="97" spans="6:25">
      <c r="F97">
        <v>1228</v>
      </c>
      <c r="G97" t="s">
        <v>49</v>
      </c>
      <c r="H97" t="s">
        <v>87</v>
      </c>
      <c r="I97" t="s">
        <v>88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34</v>
      </c>
      <c r="T97" t="s">
        <v>35</v>
      </c>
      <c r="U97">
        <v>2025</v>
      </c>
      <c r="V97">
        <v>3025</v>
      </c>
      <c r="W97" t="s">
        <v>89</v>
      </c>
      <c r="X97" t="s">
        <v>26</v>
      </c>
      <c r="Y97">
        <v>28</v>
      </c>
    </row>
    <row r="98" spans="6:25">
      <c r="F98">
        <v>1213</v>
      </c>
      <c r="G98" t="s">
        <v>49</v>
      </c>
      <c r="H98" t="s">
        <v>87</v>
      </c>
      <c r="I98" t="s">
        <v>90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23</v>
      </c>
      <c r="T98" t="s">
        <v>24</v>
      </c>
      <c r="U98">
        <v>2026</v>
      </c>
      <c r="V98">
        <v>3026</v>
      </c>
      <c r="W98" t="s">
        <v>91</v>
      </c>
      <c r="X98" t="s">
        <v>37</v>
      </c>
      <c r="Y98">
        <v>26</v>
      </c>
    </row>
    <row r="99" spans="6:25">
      <c r="F99">
        <v>1229</v>
      </c>
      <c r="G99" t="s">
        <v>49</v>
      </c>
      <c r="H99" t="s">
        <v>87</v>
      </c>
      <c r="I99" t="s">
        <v>90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23</v>
      </c>
      <c r="T99" t="s">
        <v>24</v>
      </c>
      <c r="U99">
        <v>2026</v>
      </c>
      <c r="V99">
        <v>3026</v>
      </c>
      <c r="W99" t="s">
        <v>91</v>
      </c>
      <c r="X99" t="s">
        <v>37</v>
      </c>
      <c r="Y99">
        <v>26</v>
      </c>
    </row>
    <row r="100" spans="6:25">
      <c r="F100">
        <v>1214</v>
      </c>
      <c r="G100" t="s">
        <v>20</v>
      </c>
      <c r="H100" t="s">
        <v>92</v>
      </c>
      <c r="I100" t="s">
        <v>93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34</v>
      </c>
      <c r="T100" t="s">
        <v>24</v>
      </c>
      <c r="U100">
        <v>2027</v>
      </c>
      <c r="V100">
        <v>3027</v>
      </c>
      <c r="W100" t="s">
        <v>94</v>
      </c>
      <c r="X100" t="s">
        <v>26</v>
      </c>
      <c r="Y100">
        <v>30</v>
      </c>
    </row>
    <row r="101" spans="6:25">
      <c r="F101">
        <v>1230</v>
      </c>
      <c r="G101" t="s">
        <v>20</v>
      </c>
      <c r="H101" t="s">
        <v>92</v>
      </c>
      <c r="I101" t="s">
        <v>93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34</v>
      </c>
      <c r="T101" t="s">
        <v>24</v>
      </c>
      <c r="U101">
        <v>2027</v>
      </c>
      <c r="V101">
        <v>3027</v>
      </c>
      <c r="W101" t="s">
        <v>94</v>
      </c>
      <c r="X101" t="s">
        <v>26</v>
      </c>
      <c r="Y101">
        <v>30</v>
      </c>
    </row>
    <row r="102" spans="6:25">
      <c r="F102">
        <v>1215</v>
      </c>
      <c r="G102" t="s">
        <v>20</v>
      </c>
      <c r="H102" t="s">
        <v>92</v>
      </c>
      <c r="I102" t="s">
        <v>95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23</v>
      </c>
      <c r="T102" t="s">
        <v>35</v>
      </c>
      <c r="U102">
        <v>2028</v>
      </c>
      <c r="V102">
        <v>3028</v>
      </c>
      <c r="W102" t="s">
        <v>96</v>
      </c>
      <c r="X102" t="s">
        <v>37</v>
      </c>
      <c r="Y102">
        <v>28</v>
      </c>
    </row>
    <row r="103" spans="6:25">
      <c r="F103">
        <v>1231</v>
      </c>
      <c r="G103" t="s">
        <v>20</v>
      </c>
      <c r="H103" t="s">
        <v>92</v>
      </c>
      <c r="I103" t="s">
        <v>95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23</v>
      </c>
      <c r="T103" t="s">
        <v>35</v>
      </c>
      <c r="U103">
        <v>2028</v>
      </c>
      <c r="V103">
        <v>3028</v>
      </c>
      <c r="W103" t="s">
        <v>96</v>
      </c>
      <c r="X103" t="s">
        <v>37</v>
      </c>
      <c r="Y103">
        <v>28</v>
      </c>
    </row>
    <row r="104" spans="6:25">
      <c r="F104">
        <v>1107</v>
      </c>
      <c r="G104" t="s">
        <v>20</v>
      </c>
      <c r="H104" t="s">
        <v>21</v>
      </c>
      <c r="I104" t="s">
        <v>22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23</v>
      </c>
      <c r="T104" t="s">
        <v>24</v>
      </c>
      <c r="U104">
        <v>2001</v>
      </c>
      <c r="V104">
        <v>3001</v>
      </c>
      <c r="W104" t="s">
        <v>25</v>
      </c>
      <c r="X104" t="s">
        <v>26</v>
      </c>
      <c r="Y104">
        <v>25</v>
      </c>
    </row>
    <row r="105" spans="6:25">
      <c r="F105">
        <v>1131</v>
      </c>
      <c r="G105" t="s">
        <v>27</v>
      </c>
      <c r="H105" t="s">
        <v>28</v>
      </c>
      <c r="I105" t="s">
        <v>29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23</v>
      </c>
      <c r="T105" t="s">
        <v>24</v>
      </c>
      <c r="U105">
        <v>2061</v>
      </c>
      <c r="V105">
        <v>3061</v>
      </c>
      <c r="W105" t="s">
        <v>30</v>
      </c>
      <c r="X105" t="s">
        <v>26</v>
      </c>
      <c r="Y105">
        <v>35</v>
      </c>
    </row>
    <row r="106" spans="6:25">
      <c r="F106">
        <v>1108</v>
      </c>
      <c r="G106" t="s">
        <v>20</v>
      </c>
      <c r="H106" t="s">
        <v>21</v>
      </c>
      <c r="I106" t="s">
        <v>33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34</v>
      </c>
      <c r="T106" t="s">
        <v>35</v>
      </c>
      <c r="U106">
        <v>2002</v>
      </c>
      <c r="V106">
        <v>3002</v>
      </c>
      <c r="W106" t="s">
        <v>36</v>
      </c>
      <c r="X106" t="s">
        <v>37</v>
      </c>
      <c r="Y106">
        <v>22</v>
      </c>
    </row>
    <row r="107" spans="6:25">
      <c r="F107">
        <v>1132</v>
      </c>
      <c r="G107" t="s">
        <v>27</v>
      </c>
      <c r="H107" t="s">
        <v>28</v>
      </c>
      <c r="I107" t="s">
        <v>38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34</v>
      </c>
      <c r="T107" t="s">
        <v>35</v>
      </c>
      <c r="U107">
        <v>2062</v>
      </c>
      <c r="V107">
        <v>3062</v>
      </c>
      <c r="W107" t="s">
        <v>39</v>
      </c>
      <c r="X107" t="s">
        <v>37</v>
      </c>
      <c r="Y107">
        <v>33</v>
      </c>
    </row>
    <row r="108" spans="6:25">
      <c r="F108">
        <v>1109</v>
      </c>
      <c r="G108" t="s">
        <v>40</v>
      </c>
      <c r="H108" t="s">
        <v>41</v>
      </c>
      <c r="I108" t="s">
        <v>42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23</v>
      </c>
      <c r="T108" t="s">
        <v>43</v>
      </c>
      <c r="U108">
        <v>2003</v>
      </c>
      <c r="V108">
        <v>3003</v>
      </c>
      <c r="W108" t="s">
        <v>44</v>
      </c>
      <c r="X108" t="s">
        <v>26</v>
      </c>
      <c r="Y108">
        <v>18</v>
      </c>
    </row>
    <row r="109" spans="6:25">
      <c r="F109">
        <v>1133</v>
      </c>
      <c r="G109" t="s">
        <v>40</v>
      </c>
      <c r="H109" t="s">
        <v>97</v>
      </c>
      <c r="I109" t="s">
        <v>98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23</v>
      </c>
      <c r="T109" t="s">
        <v>43</v>
      </c>
      <c r="U109">
        <v>2063</v>
      </c>
      <c r="V109">
        <v>3063</v>
      </c>
      <c r="W109" t="s">
        <v>99</v>
      </c>
      <c r="X109" t="s">
        <v>26</v>
      </c>
      <c r="Y109">
        <v>22</v>
      </c>
    </row>
    <row r="110" spans="6:25">
      <c r="F110">
        <v>1094</v>
      </c>
      <c r="G110" t="s">
        <v>40</v>
      </c>
      <c r="H110" t="s">
        <v>41</v>
      </c>
      <c r="I110" t="s">
        <v>46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23</v>
      </c>
      <c r="T110" t="s">
        <v>24</v>
      </c>
      <c r="U110">
        <v>2004</v>
      </c>
      <c r="V110">
        <v>3004</v>
      </c>
      <c r="W110" t="s">
        <v>47</v>
      </c>
      <c r="X110" t="s">
        <v>37</v>
      </c>
      <c r="Y110">
        <v>16</v>
      </c>
    </row>
    <row r="111" spans="6:25">
      <c r="F111">
        <v>1110</v>
      </c>
      <c r="G111" t="s">
        <v>40</v>
      </c>
      <c r="H111" t="s">
        <v>41</v>
      </c>
      <c r="I111" t="s">
        <v>46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23</v>
      </c>
      <c r="T111" t="s">
        <v>24</v>
      </c>
      <c r="U111">
        <v>2004</v>
      </c>
      <c r="V111">
        <v>3004</v>
      </c>
      <c r="W111" t="s">
        <v>47</v>
      </c>
      <c r="X111" t="s">
        <v>37</v>
      </c>
      <c r="Y111">
        <v>16</v>
      </c>
    </row>
    <row r="112" spans="6:25">
      <c r="F112">
        <v>1134</v>
      </c>
      <c r="G112" t="s">
        <v>40</v>
      </c>
      <c r="H112" t="s">
        <v>97</v>
      </c>
      <c r="I112" t="s">
        <v>100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23</v>
      </c>
      <c r="T112" t="s">
        <v>24</v>
      </c>
      <c r="U112">
        <v>2064</v>
      </c>
      <c r="V112">
        <v>3064</v>
      </c>
      <c r="W112" t="s">
        <v>101</v>
      </c>
      <c r="X112" t="s">
        <v>37</v>
      </c>
      <c r="Y112">
        <v>20</v>
      </c>
    </row>
    <row r="113" spans="6:25">
      <c r="F113">
        <v>1095</v>
      </c>
      <c r="G113" t="s">
        <v>49</v>
      </c>
      <c r="H113" t="s">
        <v>50</v>
      </c>
      <c r="I113" t="s">
        <v>51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34</v>
      </c>
      <c r="T113" t="s">
        <v>35</v>
      </c>
      <c r="U113">
        <v>2005</v>
      </c>
      <c r="V113">
        <v>3005</v>
      </c>
      <c r="W113" t="s">
        <v>52</v>
      </c>
      <c r="X113" t="s">
        <v>26</v>
      </c>
      <c r="Y113">
        <v>27</v>
      </c>
    </row>
    <row r="114" spans="6:25">
      <c r="F114">
        <v>1111</v>
      </c>
      <c r="G114" t="s">
        <v>49</v>
      </c>
      <c r="H114" t="s">
        <v>50</v>
      </c>
      <c r="I114" t="s">
        <v>51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34</v>
      </c>
      <c r="T114" t="s">
        <v>35</v>
      </c>
      <c r="U114">
        <v>2005</v>
      </c>
      <c r="V114">
        <v>3005</v>
      </c>
      <c r="W114" t="s">
        <v>52</v>
      </c>
      <c r="X114" t="s">
        <v>26</v>
      </c>
      <c r="Y114">
        <v>27</v>
      </c>
    </row>
    <row r="115" spans="6:25">
      <c r="F115">
        <v>1135</v>
      </c>
      <c r="G115" t="s">
        <v>49</v>
      </c>
      <c r="H115" t="s">
        <v>102</v>
      </c>
      <c r="I115" t="s">
        <v>103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34</v>
      </c>
      <c r="T115" t="s">
        <v>35</v>
      </c>
      <c r="U115">
        <v>2065</v>
      </c>
      <c r="V115">
        <v>3065</v>
      </c>
      <c r="W115" t="s">
        <v>104</v>
      </c>
      <c r="X115" t="s">
        <v>26</v>
      </c>
      <c r="Y115">
        <v>30</v>
      </c>
    </row>
    <row r="116" spans="6:25">
      <c r="F116">
        <v>1096</v>
      </c>
      <c r="G116" t="s">
        <v>49</v>
      </c>
      <c r="H116" t="s">
        <v>50</v>
      </c>
      <c r="I116" t="s">
        <v>55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23</v>
      </c>
      <c r="T116" t="s">
        <v>24</v>
      </c>
      <c r="U116">
        <v>2006</v>
      </c>
      <c r="V116">
        <v>3006</v>
      </c>
      <c r="W116" t="s">
        <v>56</v>
      </c>
      <c r="X116" t="s">
        <v>37</v>
      </c>
      <c r="Y116">
        <v>24</v>
      </c>
    </row>
    <row r="117" spans="6:25">
      <c r="F117">
        <v>1112</v>
      </c>
      <c r="G117" t="s">
        <v>49</v>
      </c>
      <c r="H117" t="s">
        <v>50</v>
      </c>
      <c r="I117" t="s">
        <v>55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23</v>
      </c>
      <c r="T117" t="s">
        <v>24</v>
      </c>
      <c r="U117">
        <v>2006</v>
      </c>
      <c r="V117">
        <v>3006</v>
      </c>
      <c r="W117" t="s">
        <v>56</v>
      </c>
      <c r="X117" t="s">
        <v>37</v>
      </c>
      <c r="Y117">
        <v>24</v>
      </c>
    </row>
    <row r="118" spans="6:25">
      <c r="F118">
        <v>1136</v>
      </c>
      <c r="G118" t="s">
        <v>49</v>
      </c>
      <c r="H118" t="s">
        <v>102</v>
      </c>
      <c r="I118" t="s">
        <v>105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23</v>
      </c>
      <c r="T118" t="s">
        <v>24</v>
      </c>
      <c r="U118">
        <v>2066</v>
      </c>
      <c r="V118">
        <v>3066</v>
      </c>
      <c r="W118" t="s">
        <v>106</v>
      </c>
      <c r="X118" t="s">
        <v>37</v>
      </c>
      <c r="Y118">
        <v>28</v>
      </c>
    </row>
    <row r="119" spans="6:25">
      <c r="F119">
        <v>1097</v>
      </c>
      <c r="G119" t="s">
        <v>20</v>
      </c>
      <c r="H119" t="s">
        <v>57</v>
      </c>
      <c r="I119" t="s">
        <v>58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34</v>
      </c>
      <c r="T119" t="s">
        <v>24</v>
      </c>
      <c r="U119">
        <v>2007</v>
      </c>
      <c r="V119">
        <v>3007</v>
      </c>
      <c r="W119" t="s">
        <v>59</v>
      </c>
      <c r="X119" t="s">
        <v>26</v>
      </c>
      <c r="Y119">
        <v>29</v>
      </c>
    </row>
    <row r="120" spans="6:25">
      <c r="F120">
        <v>1113</v>
      </c>
      <c r="G120" t="s">
        <v>20</v>
      </c>
      <c r="H120" t="s">
        <v>57</v>
      </c>
      <c r="I120" t="s">
        <v>58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34</v>
      </c>
      <c r="T120" t="s">
        <v>24</v>
      </c>
      <c r="U120">
        <v>2007</v>
      </c>
      <c r="V120">
        <v>3007</v>
      </c>
      <c r="W120" t="s">
        <v>59</v>
      </c>
      <c r="X120" t="s">
        <v>26</v>
      </c>
      <c r="Y120">
        <v>29</v>
      </c>
    </row>
    <row r="121" spans="6:25">
      <c r="F121">
        <v>1137</v>
      </c>
      <c r="G121" t="s">
        <v>27</v>
      </c>
      <c r="H121" t="s">
        <v>107</v>
      </c>
      <c r="I121" t="s">
        <v>108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34</v>
      </c>
      <c r="T121" t="s">
        <v>24</v>
      </c>
      <c r="U121">
        <v>2067</v>
      </c>
      <c r="V121">
        <v>3067</v>
      </c>
      <c r="W121" t="s">
        <v>74</v>
      </c>
      <c r="X121" t="s">
        <v>26</v>
      </c>
      <c r="Y121">
        <v>42</v>
      </c>
    </row>
    <row r="122" spans="6:25">
      <c r="F122">
        <v>1098</v>
      </c>
      <c r="G122" t="s">
        <v>20</v>
      </c>
      <c r="H122" t="s">
        <v>57</v>
      </c>
      <c r="I122" t="s">
        <v>60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23</v>
      </c>
      <c r="T122" t="s">
        <v>35</v>
      </c>
      <c r="U122">
        <v>2008</v>
      </c>
      <c r="V122">
        <v>3008</v>
      </c>
      <c r="W122" t="s">
        <v>61</v>
      </c>
      <c r="X122" t="s">
        <v>37</v>
      </c>
      <c r="Y122">
        <v>27</v>
      </c>
    </row>
    <row r="123" spans="6:25">
      <c r="F123">
        <v>1114</v>
      </c>
      <c r="G123" t="s">
        <v>20</v>
      </c>
      <c r="H123" t="s">
        <v>57</v>
      </c>
      <c r="I123" t="s">
        <v>60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23</v>
      </c>
      <c r="T123" t="s">
        <v>35</v>
      </c>
      <c r="U123">
        <v>2008</v>
      </c>
      <c r="V123">
        <v>3008</v>
      </c>
      <c r="W123" t="s">
        <v>61</v>
      </c>
      <c r="X123" t="s">
        <v>37</v>
      </c>
      <c r="Y123">
        <v>27</v>
      </c>
    </row>
    <row r="124" spans="6:25">
      <c r="F124">
        <v>1138</v>
      </c>
      <c r="G124" t="s">
        <v>27</v>
      </c>
      <c r="H124" t="s">
        <v>107</v>
      </c>
      <c r="I124" t="s">
        <v>109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23</v>
      </c>
      <c r="T124" t="s">
        <v>35</v>
      </c>
      <c r="U124">
        <v>2068</v>
      </c>
      <c r="V124">
        <v>3068</v>
      </c>
      <c r="W124" t="s">
        <v>76</v>
      </c>
      <c r="X124" t="s">
        <v>37</v>
      </c>
      <c r="Y124">
        <v>40</v>
      </c>
    </row>
    <row r="125" spans="6:25">
      <c r="F125">
        <v>1123</v>
      </c>
      <c r="G125" t="s">
        <v>20</v>
      </c>
      <c r="H125" t="s">
        <v>110</v>
      </c>
      <c r="I125" t="s">
        <v>111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23</v>
      </c>
      <c r="T125" t="s">
        <v>24</v>
      </c>
      <c r="U125">
        <v>2041</v>
      </c>
      <c r="V125">
        <v>3041</v>
      </c>
      <c r="W125" t="s">
        <v>112</v>
      </c>
      <c r="X125" t="s">
        <v>26</v>
      </c>
      <c r="Y125">
        <v>32</v>
      </c>
    </row>
    <row r="126" spans="6:25">
      <c r="F126">
        <v>1124</v>
      </c>
      <c r="G126" t="s">
        <v>20</v>
      </c>
      <c r="H126" t="s">
        <v>110</v>
      </c>
      <c r="I126" t="s">
        <v>113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34</v>
      </c>
      <c r="T126" t="s">
        <v>35</v>
      </c>
      <c r="U126">
        <v>2042</v>
      </c>
      <c r="V126">
        <v>3042</v>
      </c>
      <c r="W126" t="s">
        <v>114</v>
      </c>
      <c r="X126" t="s">
        <v>37</v>
      </c>
      <c r="Y126">
        <v>29</v>
      </c>
    </row>
    <row r="127" spans="6:25">
      <c r="F127">
        <v>1125</v>
      </c>
      <c r="G127" t="s">
        <v>40</v>
      </c>
      <c r="H127" t="s">
        <v>62</v>
      </c>
      <c r="I127" t="s">
        <v>63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23</v>
      </c>
      <c r="T127" t="s">
        <v>43</v>
      </c>
      <c r="U127">
        <v>2043</v>
      </c>
      <c r="V127">
        <v>3043</v>
      </c>
      <c r="W127" t="s">
        <v>64</v>
      </c>
      <c r="X127" t="s">
        <v>26</v>
      </c>
      <c r="Y127">
        <v>21</v>
      </c>
    </row>
    <row r="128" spans="6:25">
      <c r="F128">
        <v>1126</v>
      </c>
      <c r="G128" t="s">
        <v>40</v>
      </c>
      <c r="H128" t="s">
        <v>62</v>
      </c>
      <c r="I128" t="s">
        <v>65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23</v>
      </c>
      <c r="T128" t="s">
        <v>24</v>
      </c>
      <c r="U128">
        <v>2044</v>
      </c>
      <c r="V128">
        <v>3044</v>
      </c>
      <c r="W128" t="s">
        <v>66</v>
      </c>
      <c r="X128" t="s">
        <v>37</v>
      </c>
      <c r="Y128">
        <v>19</v>
      </c>
    </row>
    <row r="129" spans="6:25">
      <c r="F129">
        <v>1127</v>
      </c>
      <c r="G129" t="s">
        <v>49</v>
      </c>
      <c r="H129" t="s">
        <v>67</v>
      </c>
      <c r="I129" t="s">
        <v>68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34</v>
      </c>
      <c r="T129" t="s">
        <v>35</v>
      </c>
      <c r="U129">
        <v>2045</v>
      </c>
      <c r="V129">
        <v>3045</v>
      </c>
      <c r="W129" t="s">
        <v>69</v>
      </c>
      <c r="X129" t="s">
        <v>26</v>
      </c>
      <c r="Y129">
        <v>36</v>
      </c>
    </row>
    <row r="130" spans="6:25">
      <c r="F130">
        <v>1128</v>
      </c>
      <c r="G130" t="s">
        <v>49</v>
      </c>
      <c r="H130" t="s">
        <v>67</v>
      </c>
      <c r="I130" t="s">
        <v>70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23</v>
      </c>
      <c r="T130" t="s">
        <v>24</v>
      </c>
      <c r="U130">
        <v>2046</v>
      </c>
      <c r="V130">
        <v>3046</v>
      </c>
      <c r="W130" t="s">
        <v>71</v>
      </c>
      <c r="X130" t="s">
        <v>37</v>
      </c>
      <c r="Y130">
        <v>34</v>
      </c>
    </row>
    <row r="131" spans="6:25">
      <c r="F131">
        <v>1129</v>
      </c>
      <c r="G131" t="s">
        <v>20</v>
      </c>
      <c r="H131" t="s">
        <v>72</v>
      </c>
      <c r="I131" t="s">
        <v>73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N131*O131</f>
        <v>6000</v>
      </c>
      <c r="Q131" s="1">
        <f t="shared" ref="Q131:Q194" si="11">IF(P131&gt;2000,P131*5%,0)</f>
        <v>300</v>
      </c>
      <c r="R131" s="1">
        <f>P131+Q131</f>
        <v>6300</v>
      </c>
      <c r="S131" t="s">
        <v>34</v>
      </c>
      <c r="T131" t="s">
        <v>24</v>
      </c>
      <c r="U131">
        <v>2047</v>
      </c>
      <c r="V131">
        <v>3047</v>
      </c>
      <c r="W131" t="s">
        <v>74</v>
      </c>
      <c r="X131" t="s">
        <v>26</v>
      </c>
      <c r="Y131">
        <v>40</v>
      </c>
    </row>
    <row r="132" spans="6:25">
      <c r="F132">
        <v>1130</v>
      </c>
      <c r="G132" t="s">
        <v>20</v>
      </c>
      <c r="H132" t="s">
        <v>72</v>
      </c>
      <c r="I132" t="s">
        <v>75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23</v>
      </c>
      <c r="T132" t="s">
        <v>35</v>
      </c>
      <c r="U132">
        <v>2048</v>
      </c>
      <c r="V132">
        <v>3048</v>
      </c>
      <c r="W132" t="s">
        <v>76</v>
      </c>
      <c r="X132" t="s">
        <v>37</v>
      </c>
      <c r="Y132">
        <v>38</v>
      </c>
    </row>
    <row r="133" spans="6:25">
      <c r="F133">
        <v>1099</v>
      </c>
      <c r="G133" t="s">
        <v>20</v>
      </c>
      <c r="H133" t="s">
        <v>77</v>
      </c>
      <c r="I133" t="s">
        <v>78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23</v>
      </c>
      <c r="T133" t="s">
        <v>24</v>
      </c>
      <c r="U133">
        <v>2021</v>
      </c>
      <c r="V133">
        <v>3021</v>
      </c>
      <c r="W133" t="s">
        <v>79</v>
      </c>
      <c r="X133" t="s">
        <v>26</v>
      </c>
      <c r="Y133">
        <v>24</v>
      </c>
    </row>
    <row r="134" spans="6:25">
      <c r="F134">
        <v>1115</v>
      </c>
      <c r="G134" t="s">
        <v>20</v>
      </c>
      <c r="H134" t="s">
        <v>77</v>
      </c>
      <c r="I134" t="s">
        <v>78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23</v>
      </c>
      <c r="T134" t="s">
        <v>24</v>
      </c>
      <c r="U134">
        <v>2021</v>
      </c>
      <c r="V134">
        <v>3021</v>
      </c>
      <c r="W134" t="s">
        <v>79</v>
      </c>
      <c r="X134" t="s">
        <v>26</v>
      </c>
      <c r="Y134">
        <v>24</v>
      </c>
    </row>
    <row r="135" spans="6:25">
      <c r="F135">
        <v>1100</v>
      </c>
      <c r="G135" t="s">
        <v>20</v>
      </c>
      <c r="H135" t="s">
        <v>77</v>
      </c>
      <c r="I135" t="s">
        <v>80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34</v>
      </c>
      <c r="T135" t="s">
        <v>35</v>
      </c>
      <c r="U135">
        <v>2022</v>
      </c>
      <c r="V135">
        <v>3022</v>
      </c>
      <c r="W135" t="s">
        <v>81</v>
      </c>
      <c r="X135" t="s">
        <v>37</v>
      </c>
      <c r="Y135">
        <v>21</v>
      </c>
    </row>
    <row r="136" spans="6:25">
      <c r="F136">
        <v>1116</v>
      </c>
      <c r="G136" t="s">
        <v>20</v>
      </c>
      <c r="H136" t="s">
        <v>77</v>
      </c>
      <c r="I136" t="s">
        <v>80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34</v>
      </c>
      <c r="T136" t="s">
        <v>35</v>
      </c>
      <c r="U136">
        <v>2022</v>
      </c>
      <c r="V136">
        <v>3022</v>
      </c>
      <c r="W136" t="s">
        <v>81</v>
      </c>
      <c r="X136" t="s">
        <v>37</v>
      </c>
      <c r="Y136">
        <v>21</v>
      </c>
    </row>
    <row r="137" spans="6:25">
      <c r="F137">
        <v>1101</v>
      </c>
      <c r="G137" t="s">
        <v>40</v>
      </c>
      <c r="H137" t="s">
        <v>82</v>
      </c>
      <c r="I137" t="s">
        <v>83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23</v>
      </c>
      <c r="T137" t="s">
        <v>43</v>
      </c>
      <c r="U137">
        <v>2023</v>
      </c>
      <c r="V137">
        <v>3023</v>
      </c>
      <c r="W137" t="s">
        <v>84</v>
      </c>
      <c r="X137" t="s">
        <v>26</v>
      </c>
      <c r="Y137">
        <v>20</v>
      </c>
    </row>
    <row r="138" spans="6:25">
      <c r="F138">
        <v>1117</v>
      </c>
      <c r="G138" t="s">
        <v>40</v>
      </c>
      <c r="H138" t="s">
        <v>82</v>
      </c>
      <c r="I138" t="s">
        <v>83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23</v>
      </c>
      <c r="T138" t="s">
        <v>43</v>
      </c>
      <c r="U138">
        <v>2023</v>
      </c>
      <c r="V138">
        <v>3023</v>
      </c>
      <c r="W138" t="s">
        <v>84</v>
      </c>
      <c r="X138" t="s">
        <v>26</v>
      </c>
      <c r="Y138">
        <v>20</v>
      </c>
    </row>
    <row r="139" spans="6:25">
      <c r="F139">
        <v>1102</v>
      </c>
      <c r="G139" t="s">
        <v>40</v>
      </c>
      <c r="H139" t="s">
        <v>82</v>
      </c>
      <c r="I139" t="s">
        <v>85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23</v>
      </c>
      <c r="T139" t="s">
        <v>24</v>
      </c>
      <c r="U139">
        <v>2024</v>
      </c>
      <c r="V139">
        <v>3024</v>
      </c>
      <c r="W139" t="s">
        <v>86</v>
      </c>
      <c r="X139" t="s">
        <v>37</v>
      </c>
      <c r="Y139">
        <v>18</v>
      </c>
    </row>
    <row r="140" spans="6:25">
      <c r="F140">
        <v>1118</v>
      </c>
      <c r="G140" t="s">
        <v>40</v>
      </c>
      <c r="H140" t="s">
        <v>82</v>
      </c>
      <c r="I140" t="s">
        <v>85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23</v>
      </c>
      <c r="T140" t="s">
        <v>24</v>
      </c>
      <c r="U140">
        <v>2024</v>
      </c>
      <c r="V140">
        <v>3024</v>
      </c>
      <c r="W140" t="s">
        <v>86</v>
      </c>
      <c r="X140" t="s">
        <v>37</v>
      </c>
      <c r="Y140">
        <v>18</v>
      </c>
    </row>
    <row r="141" spans="6:25">
      <c r="F141">
        <v>1103</v>
      </c>
      <c r="G141" t="s">
        <v>49</v>
      </c>
      <c r="H141" t="s">
        <v>87</v>
      </c>
      <c r="I141" t="s">
        <v>88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34</v>
      </c>
      <c r="T141" t="s">
        <v>35</v>
      </c>
      <c r="U141">
        <v>2025</v>
      </c>
      <c r="V141">
        <v>3025</v>
      </c>
      <c r="W141" t="s">
        <v>89</v>
      </c>
      <c r="X141" t="s">
        <v>26</v>
      </c>
      <c r="Y141">
        <v>28</v>
      </c>
    </row>
    <row r="142" spans="6:25">
      <c r="F142">
        <v>1119</v>
      </c>
      <c r="G142" t="s">
        <v>49</v>
      </c>
      <c r="H142" t="s">
        <v>87</v>
      </c>
      <c r="I142" t="s">
        <v>88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34</v>
      </c>
      <c r="T142" t="s">
        <v>35</v>
      </c>
      <c r="U142">
        <v>2025</v>
      </c>
      <c r="V142">
        <v>3025</v>
      </c>
      <c r="W142" t="s">
        <v>89</v>
      </c>
      <c r="X142" t="s">
        <v>26</v>
      </c>
      <c r="Y142">
        <v>28</v>
      </c>
    </row>
    <row r="143" spans="6:25">
      <c r="F143">
        <v>1104</v>
      </c>
      <c r="G143" t="s">
        <v>49</v>
      </c>
      <c r="H143" t="s">
        <v>87</v>
      </c>
      <c r="I143" t="s">
        <v>90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23</v>
      </c>
      <c r="T143" t="s">
        <v>24</v>
      </c>
      <c r="U143">
        <v>2026</v>
      </c>
      <c r="V143">
        <v>3026</v>
      </c>
      <c r="W143" t="s">
        <v>91</v>
      </c>
      <c r="X143" t="s">
        <v>37</v>
      </c>
      <c r="Y143">
        <v>26</v>
      </c>
    </row>
    <row r="144" spans="6:25">
      <c r="F144">
        <v>1120</v>
      </c>
      <c r="G144" t="s">
        <v>49</v>
      </c>
      <c r="H144" t="s">
        <v>87</v>
      </c>
      <c r="I144" t="s">
        <v>90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23</v>
      </c>
      <c r="T144" t="s">
        <v>24</v>
      </c>
      <c r="U144">
        <v>2026</v>
      </c>
      <c r="V144">
        <v>3026</v>
      </c>
      <c r="W144" t="s">
        <v>91</v>
      </c>
      <c r="X144" t="s">
        <v>37</v>
      </c>
      <c r="Y144">
        <v>26</v>
      </c>
    </row>
    <row r="145" spans="6:25">
      <c r="F145">
        <v>1105</v>
      </c>
      <c r="G145" t="s">
        <v>20</v>
      </c>
      <c r="H145" t="s">
        <v>92</v>
      </c>
      <c r="I145" t="s">
        <v>93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34</v>
      </c>
      <c r="T145" t="s">
        <v>24</v>
      </c>
      <c r="U145">
        <v>2027</v>
      </c>
      <c r="V145">
        <v>3027</v>
      </c>
      <c r="W145" t="s">
        <v>94</v>
      </c>
      <c r="X145" t="s">
        <v>26</v>
      </c>
      <c r="Y145">
        <v>30</v>
      </c>
    </row>
    <row r="146" spans="6:25">
      <c r="F146">
        <v>1121</v>
      </c>
      <c r="G146" t="s">
        <v>20</v>
      </c>
      <c r="H146" t="s">
        <v>92</v>
      </c>
      <c r="I146" t="s">
        <v>93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34</v>
      </c>
      <c r="T146" t="s">
        <v>24</v>
      </c>
      <c r="U146">
        <v>2027</v>
      </c>
      <c r="V146">
        <v>3027</v>
      </c>
      <c r="W146" t="s">
        <v>94</v>
      </c>
      <c r="X146" t="s">
        <v>26</v>
      </c>
      <c r="Y146">
        <v>30</v>
      </c>
    </row>
    <row r="147" spans="6:25">
      <c r="F147">
        <v>1106</v>
      </c>
      <c r="G147" t="s">
        <v>20</v>
      </c>
      <c r="H147" t="s">
        <v>92</v>
      </c>
      <c r="I147" t="s">
        <v>95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23</v>
      </c>
      <c r="T147" t="s">
        <v>35</v>
      </c>
      <c r="U147">
        <v>2028</v>
      </c>
      <c r="V147">
        <v>3028</v>
      </c>
      <c r="W147" t="s">
        <v>96</v>
      </c>
      <c r="X147" t="s">
        <v>37</v>
      </c>
      <c r="Y147">
        <v>28</v>
      </c>
    </row>
    <row r="148" spans="6:25">
      <c r="F148">
        <v>1122</v>
      </c>
      <c r="G148" t="s">
        <v>20</v>
      </c>
      <c r="H148" t="s">
        <v>92</v>
      </c>
      <c r="I148" t="s">
        <v>95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23</v>
      </c>
      <c r="T148" t="s">
        <v>35</v>
      </c>
      <c r="U148">
        <v>2028</v>
      </c>
      <c r="V148">
        <v>3028</v>
      </c>
      <c r="W148" t="s">
        <v>96</v>
      </c>
      <c r="X148" t="s">
        <v>37</v>
      </c>
      <c r="Y148">
        <v>28</v>
      </c>
    </row>
    <row r="149" spans="6:25">
      <c r="F149">
        <v>1041</v>
      </c>
      <c r="G149" t="s">
        <v>115</v>
      </c>
      <c r="H149" t="s">
        <v>116</v>
      </c>
      <c r="I149" t="s">
        <v>117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23</v>
      </c>
      <c r="T149" t="s">
        <v>24</v>
      </c>
      <c r="U149">
        <v>2101</v>
      </c>
      <c r="V149">
        <v>3101</v>
      </c>
      <c r="W149" t="s">
        <v>118</v>
      </c>
      <c r="X149" t="s">
        <v>26</v>
      </c>
      <c r="Y149">
        <v>10</v>
      </c>
    </row>
    <row r="150" spans="6:25">
      <c r="F150">
        <v>1153</v>
      </c>
      <c r="G150" t="s">
        <v>20</v>
      </c>
      <c r="H150" t="s">
        <v>21</v>
      </c>
      <c r="I150" t="s">
        <v>22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23</v>
      </c>
      <c r="T150" t="s">
        <v>24</v>
      </c>
      <c r="U150">
        <v>2001</v>
      </c>
      <c r="V150">
        <v>3001</v>
      </c>
      <c r="W150" t="s">
        <v>25</v>
      </c>
      <c r="X150" t="s">
        <v>26</v>
      </c>
      <c r="Y150">
        <v>25</v>
      </c>
    </row>
    <row r="151" spans="6:25">
      <c r="F151">
        <v>1042</v>
      </c>
      <c r="G151" t="s">
        <v>115</v>
      </c>
      <c r="H151" t="s">
        <v>116</v>
      </c>
      <c r="I151" t="s">
        <v>119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34</v>
      </c>
      <c r="T151" t="s">
        <v>35</v>
      </c>
      <c r="U151">
        <v>2102</v>
      </c>
      <c r="V151">
        <v>3102</v>
      </c>
      <c r="W151" t="s">
        <v>120</v>
      </c>
      <c r="X151" t="s">
        <v>37</v>
      </c>
      <c r="Y151">
        <v>9</v>
      </c>
    </row>
    <row r="152" spans="6:25">
      <c r="F152">
        <v>1154</v>
      </c>
      <c r="G152" t="s">
        <v>20</v>
      </c>
      <c r="H152" t="s">
        <v>21</v>
      </c>
      <c r="I152" t="s">
        <v>33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34</v>
      </c>
      <c r="T152" t="s">
        <v>35</v>
      </c>
      <c r="U152">
        <v>2002</v>
      </c>
      <c r="V152">
        <v>3002</v>
      </c>
      <c r="W152" t="s">
        <v>36</v>
      </c>
      <c r="X152" t="s">
        <v>37</v>
      </c>
      <c r="Y152">
        <v>22</v>
      </c>
    </row>
    <row r="153" spans="6:25">
      <c r="F153">
        <v>1043</v>
      </c>
      <c r="G153" t="s">
        <v>121</v>
      </c>
      <c r="H153" t="s">
        <v>122</v>
      </c>
      <c r="I153" t="s">
        <v>123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23</v>
      </c>
      <c r="T153" t="s">
        <v>43</v>
      </c>
      <c r="U153">
        <v>2103</v>
      </c>
      <c r="V153">
        <v>3103</v>
      </c>
      <c r="W153" t="s">
        <v>124</v>
      </c>
      <c r="X153" t="s">
        <v>26</v>
      </c>
      <c r="Y153">
        <v>25</v>
      </c>
    </row>
    <row r="154" spans="6:25">
      <c r="F154">
        <v>1155</v>
      </c>
      <c r="G154" t="s">
        <v>40</v>
      </c>
      <c r="H154" t="s">
        <v>41</v>
      </c>
      <c r="I154" t="s">
        <v>42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23</v>
      </c>
      <c r="T154" t="s">
        <v>43</v>
      </c>
      <c r="U154">
        <v>2003</v>
      </c>
      <c r="V154">
        <v>3003</v>
      </c>
      <c r="W154" t="s">
        <v>44</v>
      </c>
      <c r="X154" t="s">
        <v>26</v>
      </c>
      <c r="Y154">
        <v>18</v>
      </c>
    </row>
    <row r="155" spans="6:25">
      <c r="F155">
        <v>1044</v>
      </c>
      <c r="G155" t="s">
        <v>121</v>
      </c>
      <c r="H155" t="s">
        <v>122</v>
      </c>
      <c r="I155" t="s">
        <v>125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23</v>
      </c>
      <c r="T155" t="s">
        <v>24</v>
      </c>
      <c r="U155">
        <v>2104</v>
      </c>
      <c r="V155">
        <v>3104</v>
      </c>
      <c r="W155" t="s">
        <v>126</v>
      </c>
      <c r="X155" t="s">
        <v>37</v>
      </c>
      <c r="Y155">
        <v>23</v>
      </c>
    </row>
    <row r="156" spans="6:25">
      <c r="F156">
        <v>1081</v>
      </c>
      <c r="G156" t="s">
        <v>40</v>
      </c>
      <c r="H156" t="s">
        <v>41</v>
      </c>
      <c r="I156" t="s">
        <v>46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23</v>
      </c>
      <c r="T156" t="s">
        <v>24</v>
      </c>
      <c r="U156">
        <v>2004</v>
      </c>
      <c r="V156">
        <v>3004</v>
      </c>
      <c r="W156" t="s">
        <v>47</v>
      </c>
      <c r="X156" t="s">
        <v>37</v>
      </c>
      <c r="Y156">
        <v>16</v>
      </c>
    </row>
    <row r="157" spans="6:25">
      <c r="F157">
        <v>1045</v>
      </c>
      <c r="G157" t="s">
        <v>20</v>
      </c>
      <c r="H157" t="s">
        <v>21</v>
      </c>
      <c r="I157" t="s">
        <v>127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34</v>
      </c>
      <c r="T157" t="s">
        <v>35</v>
      </c>
      <c r="U157">
        <v>2105</v>
      </c>
      <c r="V157">
        <v>3105</v>
      </c>
      <c r="W157" t="s">
        <v>128</v>
      </c>
      <c r="X157" t="s">
        <v>26</v>
      </c>
      <c r="Y157">
        <v>29</v>
      </c>
    </row>
    <row r="158" spans="6:25">
      <c r="F158">
        <v>1082</v>
      </c>
      <c r="G158" t="s">
        <v>49</v>
      </c>
      <c r="H158" t="s">
        <v>50</v>
      </c>
      <c r="I158" t="s">
        <v>51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34</v>
      </c>
      <c r="T158" t="s">
        <v>35</v>
      </c>
      <c r="U158">
        <v>2005</v>
      </c>
      <c r="V158">
        <v>3005</v>
      </c>
      <c r="W158" t="s">
        <v>52</v>
      </c>
      <c r="X158" t="s">
        <v>26</v>
      </c>
      <c r="Y158">
        <v>27</v>
      </c>
    </row>
    <row r="159" spans="6:25">
      <c r="F159">
        <v>1046</v>
      </c>
      <c r="G159" t="s">
        <v>20</v>
      </c>
      <c r="H159" t="s">
        <v>21</v>
      </c>
      <c r="I159" t="s">
        <v>129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23</v>
      </c>
      <c r="T159" t="s">
        <v>24</v>
      </c>
      <c r="U159">
        <v>2106</v>
      </c>
      <c r="V159">
        <v>3106</v>
      </c>
      <c r="W159" t="s">
        <v>130</v>
      </c>
      <c r="X159" t="s">
        <v>37</v>
      </c>
      <c r="Y159">
        <v>27</v>
      </c>
    </row>
    <row r="160" spans="6:25">
      <c r="F160">
        <v>1083</v>
      </c>
      <c r="G160" t="s">
        <v>49</v>
      </c>
      <c r="H160" t="s">
        <v>50</v>
      </c>
      <c r="I160" t="s">
        <v>55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23</v>
      </c>
      <c r="T160" t="s">
        <v>24</v>
      </c>
      <c r="U160">
        <v>2006</v>
      </c>
      <c r="V160">
        <v>3006</v>
      </c>
      <c r="W160" t="s">
        <v>56</v>
      </c>
      <c r="X160" t="s">
        <v>37</v>
      </c>
      <c r="Y160">
        <v>24</v>
      </c>
    </row>
    <row r="161" spans="6:25">
      <c r="F161">
        <v>1047</v>
      </c>
      <c r="G161" t="s">
        <v>40</v>
      </c>
      <c r="H161" t="s">
        <v>131</v>
      </c>
      <c r="I161" t="s">
        <v>132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34</v>
      </c>
      <c r="T161" t="s">
        <v>24</v>
      </c>
      <c r="U161">
        <v>2107</v>
      </c>
      <c r="V161">
        <v>3107</v>
      </c>
      <c r="W161" t="s">
        <v>133</v>
      </c>
      <c r="X161" t="s">
        <v>26</v>
      </c>
      <c r="Y161">
        <v>20</v>
      </c>
    </row>
    <row r="162" spans="6:25">
      <c r="F162">
        <v>1084</v>
      </c>
      <c r="G162" t="s">
        <v>20</v>
      </c>
      <c r="H162" t="s">
        <v>57</v>
      </c>
      <c r="I162" t="s">
        <v>58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34</v>
      </c>
      <c r="T162" t="s">
        <v>24</v>
      </c>
      <c r="U162">
        <v>2007</v>
      </c>
      <c r="V162">
        <v>3007</v>
      </c>
      <c r="W162" t="s">
        <v>59</v>
      </c>
      <c r="X162" t="s">
        <v>26</v>
      </c>
      <c r="Y162">
        <v>29</v>
      </c>
    </row>
    <row r="163" spans="6:25">
      <c r="F163">
        <v>1048</v>
      </c>
      <c r="G163" t="s">
        <v>40</v>
      </c>
      <c r="H163" t="s">
        <v>131</v>
      </c>
      <c r="I163" t="s">
        <v>134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23</v>
      </c>
      <c r="T163" t="s">
        <v>35</v>
      </c>
      <c r="U163">
        <v>2108</v>
      </c>
      <c r="V163">
        <v>3108</v>
      </c>
      <c r="W163" t="s">
        <v>135</v>
      </c>
      <c r="X163" t="s">
        <v>37</v>
      </c>
      <c r="Y163">
        <v>18</v>
      </c>
    </row>
    <row r="164" spans="6:25">
      <c r="F164">
        <v>1085</v>
      </c>
      <c r="G164" t="s">
        <v>20</v>
      </c>
      <c r="H164" t="s">
        <v>57</v>
      </c>
      <c r="I164" t="s">
        <v>60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23</v>
      </c>
      <c r="T164" t="s">
        <v>35</v>
      </c>
      <c r="U164">
        <v>2008</v>
      </c>
      <c r="V164">
        <v>3008</v>
      </c>
      <c r="W164" t="s">
        <v>61</v>
      </c>
      <c r="X164" t="s">
        <v>37</v>
      </c>
      <c r="Y164">
        <v>27</v>
      </c>
    </row>
    <row r="165" spans="6:25">
      <c r="F165">
        <v>1033</v>
      </c>
      <c r="G165" t="s">
        <v>136</v>
      </c>
      <c r="H165" t="s">
        <v>137</v>
      </c>
      <c r="I165" t="s">
        <v>138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23</v>
      </c>
      <c r="T165" t="s">
        <v>24</v>
      </c>
      <c r="U165">
        <v>2081</v>
      </c>
      <c r="V165">
        <v>3081</v>
      </c>
      <c r="W165" t="s">
        <v>139</v>
      </c>
      <c r="X165" t="s">
        <v>26</v>
      </c>
      <c r="Y165">
        <v>27</v>
      </c>
    </row>
    <row r="166" spans="6:25">
      <c r="F166">
        <v>1139</v>
      </c>
      <c r="G166" t="s">
        <v>136</v>
      </c>
      <c r="H166" t="s">
        <v>137</v>
      </c>
      <c r="I166" t="s">
        <v>138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23</v>
      </c>
      <c r="T166" t="s">
        <v>24</v>
      </c>
      <c r="U166">
        <v>2081</v>
      </c>
      <c r="V166">
        <v>3081</v>
      </c>
      <c r="W166" t="s">
        <v>139</v>
      </c>
      <c r="X166" t="s">
        <v>26</v>
      </c>
      <c r="Y166">
        <v>27</v>
      </c>
    </row>
    <row r="167" spans="6:25">
      <c r="F167">
        <v>1034</v>
      </c>
      <c r="G167" t="s">
        <v>136</v>
      </c>
      <c r="H167" t="s">
        <v>137</v>
      </c>
      <c r="I167" t="s">
        <v>140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34</v>
      </c>
      <c r="T167" t="s">
        <v>35</v>
      </c>
      <c r="U167">
        <v>2082</v>
      </c>
      <c r="V167">
        <v>3082</v>
      </c>
      <c r="W167" t="s">
        <v>141</v>
      </c>
      <c r="X167" t="s">
        <v>37</v>
      </c>
      <c r="Y167">
        <v>25</v>
      </c>
    </row>
    <row r="168" spans="6:25">
      <c r="F168">
        <v>1140</v>
      </c>
      <c r="G168" t="s">
        <v>136</v>
      </c>
      <c r="H168" t="s">
        <v>137</v>
      </c>
      <c r="I168" t="s">
        <v>140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34</v>
      </c>
      <c r="T168" t="s">
        <v>35</v>
      </c>
      <c r="U168">
        <v>2082</v>
      </c>
      <c r="V168">
        <v>3082</v>
      </c>
      <c r="W168" t="s">
        <v>141</v>
      </c>
      <c r="X168" t="s">
        <v>37</v>
      </c>
      <c r="Y168">
        <v>25</v>
      </c>
    </row>
    <row r="169" spans="6:25">
      <c r="F169">
        <v>1035</v>
      </c>
      <c r="G169" t="s">
        <v>40</v>
      </c>
      <c r="H169" t="s">
        <v>142</v>
      </c>
      <c r="I169" t="s">
        <v>143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23</v>
      </c>
      <c r="T169" t="s">
        <v>43</v>
      </c>
      <c r="U169">
        <v>2083</v>
      </c>
      <c r="V169">
        <v>3083</v>
      </c>
      <c r="W169" t="s">
        <v>144</v>
      </c>
      <c r="X169" t="s">
        <v>26</v>
      </c>
      <c r="Y169">
        <v>18</v>
      </c>
    </row>
    <row r="170" spans="6:25">
      <c r="F170">
        <v>1086</v>
      </c>
      <c r="G170" t="s">
        <v>20</v>
      </c>
      <c r="H170" t="s">
        <v>77</v>
      </c>
      <c r="I170" t="s">
        <v>78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23</v>
      </c>
      <c r="T170" t="s">
        <v>24</v>
      </c>
      <c r="U170">
        <v>2021</v>
      </c>
      <c r="V170">
        <v>3021</v>
      </c>
      <c r="W170" t="s">
        <v>79</v>
      </c>
      <c r="X170" t="s">
        <v>26</v>
      </c>
      <c r="Y170">
        <v>24</v>
      </c>
    </row>
    <row r="171" spans="6:25">
      <c r="F171">
        <v>1141</v>
      </c>
      <c r="G171" t="s">
        <v>40</v>
      </c>
      <c r="H171" t="s">
        <v>142</v>
      </c>
      <c r="I171" t="s">
        <v>143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23</v>
      </c>
      <c r="T171" t="s">
        <v>43</v>
      </c>
      <c r="U171">
        <v>2083</v>
      </c>
      <c r="V171">
        <v>3083</v>
      </c>
      <c r="W171" t="s">
        <v>144</v>
      </c>
      <c r="X171" t="s">
        <v>26</v>
      </c>
      <c r="Y171">
        <v>18</v>
      </c>
    </row>
    <row r="172" spans="6:25">
      <c r="F172">
        <v>1036</v>
      </c>
      <c r="G172" t="s">
        <v>40</v>
      </c>
      <c r="H172" t="s">
        <v>142</v>
      </c>
      <c r="I172" t="s">
        <v>145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23</v>
      </c>
      <c r="T172" t="s">
        <v>24</v>
      </c>
      <c r="U172">
        <v>2084</v>
      </c>
      <c r="V172">
        <v>3084</v>
      </c>
      <c r="W172" t="s">
        <v>146</v>
      </c>
      <c r="X172" t="s">
        <v>37</v>
      </c>
      <c r="Y172">
        <v>16</v>
      </c>
    </row>
    <row r="173" spans="6:25">
      <c r="F173">
        <v>1087</v>
      </c>
      <c r="G173" t="s">
        <v>20</v>
      </c>
      <c r="H173" t="s">
        <v>77</v>
      </c>
      <c r="I173" t="s">
        <v>80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34</v>
      </c>
      <c r="T173" t="s">
        <v>35</v>
      </c>
      <c r="U173">
        <v>2022</v>
      </c>
      <c r="V173">
        <v>3022</v>
      </c>
      <c r="W173" t="s">
        <v>81</v>
      </c>
      <c r="X173" t="s">
        <v>37</v>
      </c>
      <c r="Y173">
        <v>21</v>
      </c>
    </row>
    <row r="174" spans="6:25">
      <c r="F174">
        <v>1142</v>
      </c>
      <c r="G174" t="s">
        <v>40</v>
      </c>
      <c r="H174" t="s">
        <v>142</v>
      </c>
      <c r="I174" t="s">
        <v>145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23</v>
      </c>
      <c r="T174" t="s">
        <v>24</v>
      </c>
      <c r="U174">
        <v>2084</v>
      </c>
      <c r="V174">
        <v>3084</v>
      </c>
      <c r="W174" t="s">
        <v>146</v>
      </c>
      <c r="X174" t="s">
        <v>37</v>
      </c>
      <c r="Y174">
        <v>16</v>
      </c>
    </row>
    <row r="175" spans="6:25">
      <c r="F175">
        <v>1146</v>
      </c>
      <c r="G175" t="s">
        <v>20</v>
      </c>
      <c r="H175" t="s">
        <v>77</v>
      </c>
      <c r="I175" t="s">
        <v>80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34</v>
      </c>
      <c r="T175" t="s">
        <v>35</v>
      </c>
      <c r="U175">
        <v>2022</v>
      </c>
      <c r="V175">
        <v>3022</v>
      </c>
      <c r="W175" t="s">
        <v>81</v>
      </c>
      <c r="X175" t="s">
        <v>37</v>
      </c>
      <c r="Y175">
        <v>21</v>
      </c>
    </row>
    <row r="176" spans="6:25">
      <c r="F176">
        <v>1037</v>
      </c>
      <c r="G176" t="s">
        <v>49</v>
      </c>
      <c r="H176" t="s">
        <v>147</v>
      </c>
      <c r="I176" t="s">
        <v>148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34</v>
      </c>
      <c r="T176" t="s">
        <v>35</v>
      </c>
      <c r="U176">
        <v>2085</v>
      </c>
      <c r="V176">
        <v>3085</v>
      </c>
      <c r="W176" t="s">
        <v>149</v>
      </c>
      <c r="X176" t="s">
        <v>26</v>
      </c>
      <c r="Y176">
        <v>33</v>
      </c>
    </row>
    <row r="177" spans="6:25">
      <c r="F177">
        <v>1088</v>
      </c>
      <c r="G177" t="s">
        <v>40</v>
      </c>
      <c r="H177" t="s">
        <v>82</v>
      </c>
      <c r="I177" t="s">
        <v>83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23</v>
      </c>
      <c r="T177" t="s">
        <v>43</v>
      </c>
      <c r="U177">
        <v>2023</v>
      </c>
      <c r="V177">
        <v>3023</v>
      </c>
      <c r="W177" t="s">
        <v>84</v>
      </c>
      <c r="X177" t="s">
        <v>26</v>
      </c>
      <c r="Y177">
        <v>20</v>
      </c>
    </row>
    <row r="178" spans="6:25">
      <c r="F178">
        <v>1143</v>
      </c>
      <c r="G178" t="s">
        <v>49</v>
      </c>
      <c r="H178" t="s">
        <v>147</v>
      </c>
      <c r="I178" t="s">
        <v>148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34</v>
      </c>
      <c r="T178" t="s">
        <v>35</v>
      </c>
      <c r="U178">
        <v>2085</v>
      </c>
      <c r="V178">
        <v>3085</v>
      </c>
      <c r="W178" t="s">
        <v>149</v>
      </c>
      <c r="X178" t="s">
        <v>26</v>
      </c>
      <c r="Y178">
        <v>33</v>
      </c>
    </row>
    <row r="179" spans="6:25">
      <c r="F179">
        <v>1147</v>
      </c>
      <c r="G179" t="s">
        <v>40</v>
      </c>
      <c r="H179" t="s">
        <v>82</v>
      </c>
      <c r="I179" t="s">
        <v>83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23</v>
      </c>
      <c r="T179" t="s">
        <v>43</v>
      </c>
      <c r="U179">
        <v>2023</v>
      </c>
      <c r="V179">
        <v>3023</v>
      </c>
      <c r="W179" t="s">
        <v>84</v>
      </c>
      <c r="X179" t="s">
        <v>26</v>
      </c>
      <c r="Y179">
        <v>20</v>
      </c>
    </row>
    <row r="180" spans="6:25">
      <c r="F180">
        <v>1038</v>
      </c>
      <c r="G180" t="s">
        <v>49</v>
      </c>
      <c r="H180" t="s">
        <v>147</v>
      </c>
      <c r="I180" t="s">
        <v>150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23</v>
      </c>
      <c r="T180" t="s">
        <v>24</v>
      </c>
      <c r="U180">
        <v>2086</v>
      </c>
      <c r="V180">
        <v>3086</v>
      </c>
      <c r="W180" t="s">
        <v>151</v>
      </c>
      <c r="X180" t="s">
        <v>37</v>
      </c>
      <c r="Y180">
        <v>30</v>
      </c>
    </row>
    <row r="181" spans="6:25">
      <c r="F181">
        <v>1089</v>
      </c>
      <c r="G181" t="s">
        <v>40</v>
      </c>
      <c r="H181" t="s">
        <v>82</v>
      </c>
      <c r="I181" t="s">
        <v>85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23</v>
      </c>
      <c r="T181" t="s">
        <v>24</v>
      </c>
      <c r="U181">
        <v>2024</v>
      </c>
      <c r="V181">
        <v>3024</v>
      </c>
      <c r="W181" t="s">
        <v>86</v>
      </c>
      <c r="X181" t="s">
        <v>37</v>
      </c>
      <c r="Y181">
        <v>18</v>
      </c>
    </row>
    <row r="182" spans="6:25">
      <c r="F182">
        <v>1144</v>
      </c>
      <c r="G182" t="s">
        <v>49</v>
      </c>
      <c r="H182" t="s">
        <v>147</v>
      </c>
      <c r="I182" t="s">
        <v>150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23</v>
      </c>
      <c r="T182" t="s">
        <v>24</v>
      </c>
      <c r="U182">
        <v>2086</v>
      </c>
      <c r="V182">
        <v>3086</v>
      </c>
      <c r="W182" t="s">
        <v>151</v>
      </c>
      <c r="X182" t="s">
        <v>37</v>
      </c>
      <c r="Y182">
        <v>30</v>
      </c>
    </row>
    <row r="183" spans="6:25">
      <c r="F183">
        <v>1148</v>
      </c>
      <c r="G183" t="s">
        <v>40</v>
      </c>
      <c r="H183" t="s">
        <v>82</v>
      </c>
      <c r="I183" t="s">
        <v>85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23</v>
      </c>
      <c r="T183" t="s">
        <v>24</v>
      </c>
      <c r="U183">
        <v>2024</v>
      </c>
      <c r="V183">
        <v>3024</v>
      </c>
      <c r="W183" t="s">
        <v>86</v>
      </c>
      <c r="X183" t="s">
        <v>37</v>
      </c>
      <c r="Y183">
        <v>18</v>
      </c>
    </row>
    <row r="184" spans="6:25">
      <c r="F184">
        <v>1039</v>
      </c>
      <c r="G184" t="s">
        <v>20</v>
      </c>
      <c r="H184" t="s">
        <v>57</v>
      </c>
      <c r="I184" t="s">
        <v>152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34</v>
      </c>
      <c r="T184" t="s">
        <v>24</v>
      </c>
      <c r="U184">
        <v>2087</v>
      </c>
      <c r="V184">
        <v>3087</v>
      </c>
      <c r="W184" t="s">
        <v>153</v>
      </c>
      <c r="X184" t="s">
        <v>26</v>
      </c>
      <c r="Y184">
        <v>34</v>
      </c>
    </row>
    <row r="185" spans="6:25">
      <c r="F185">
        <v>1090</v>
      </c>
      <c r="G185" t="s">
        <v>49</v>
      </c>
      <c r="H185" t="s">
        <v>87</v>
      </c>
      <c r="I185" t="s">
        <v>88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34</v>
      </c>
      <c r="T185" t="s">
        <v>35</v>
      </c>
      <c r="U185">
        <v>2025</v>
      </c>
      <c r="V185">
        <v>3025</v>
      </c>
      <c r="W185" t="s">
        <v>89</v>
      </c>
      <c r="X185" t="s">
        <v>26</v>
      </c>
      <c r="Y185">
        <v>28</v>
      </c>
    </row>
    <row r="186" spans="6:25">
      <c r="F186">
        <v>1145</v>
      </c>
      <c r="G186" t="s">
        <v>20</v>
      </c>
      <c r="H186" t="s">
        <v>57</v>
      </c>
      <c r="I186" t="s">
        <v>152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34</v>
      </c>
      <c r="T186" t="s">
        <v>24</v>
      </c>
      <c r="U186">
        <v>2087</v>
      </c>
      <c r="V186">
        <v>3087</v>
      </c>
      <c r="W186" t="s">
        <v>153</v>
      </c>
      <c r="X186" t="s">
        <v>26</v>
      </c>
      <c r="Y186">
        <v>34</v>
      </c>
    </row>
    <row r="187" spans="6:25">
      <c r="F187">
        <v>1149</v>
      </c>
      <c r="G187" t="s">
        <v>49</v>
      </c>
      <c r="H187" t="s">
        <v>87</v>
      </c>
      <c r="I187" t="s">
        <v>88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34</v>
      </c>
      <c r="T187" t="s">
        <v>35</v>
      </c>
      <c r="U187">
        <v>2025</v>
      </c>
      <c r="V187">
        <v>3025</v>
      </c>
      <c r="W187" t="s">
        <v>89</v>
      </c>
      <c r="X187" t="s">
        <v>26</v>
      </c>
      <c r="Y187">
        <v>28</v>
      </c>
    </row>
    <row r="188" spans="6:25">
      <c r="F188">
        <v>1040</v>
      </c>
      <c r="G188" t="s">
        <v>20</v>
      </c>
      <c r="H188" t="s">
        <v>57</v>
      </c>
      <c r="I188" t="s">
        <v>154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34</v>
      </c>
      <c r="T188" t="s">
        <v>35</v>
      </c>
      <c r="U188">
        <v>2088</v>
      </c>
      <c r="V188">
        <v>3088</v>
      </c>
      <c r="W188" t="s">
        <v>155</v>
      </c>
      <c r="X188" t="s">
        <v>37</v>
      </c>
      <c r="Y188">
        <v>32</v>
      </c>
    </row>
    <row r="189" spans="6:25">
      <c r="F189">
        <v>1091</v>
      </c>
      <c r="G189" t="s">
        <v>49</v>
      </c>
      <c r="H189" t="s">
        <v>87</v>
      </c>
      <c r="I189" t="s">
        <v>90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23</v>
      </c>
      <c r="T189" t="s">
        <v>24</v>
      </c>
      <c r="U189">
        <v>2026</v>
      </c>
      <c r="V189">
        <v>3026</v>
      </c>
      <c r="W189" t="s">
        <v>91</v>
      </c>
      <c r="X189" t="s">
        <v>37</v>
      </c>
      <c r="Y189">
        <v>26</v>
      </c>
    </row>
    <row r="190" spans="6:25">
      <c r="F190">
        <v>1150</v>
      </c>
      <c r="G190" t="s">
        <v>49</v>
      </c>
      <c r="H190" t="s">
        <v>87</v>
      </c>
      <c r="I190" t="s">
        <v>90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23</v>
      </c>
      <c r="T190" t="s">
        <v>24</v>
      </c>
      <c r="U190">
        <v>2026</v>
      </c>
      <c r="V190">
        <v>3026</v>
      </c>
      <c r="W190" t="s">
        <v>91</v>
      </c>
      <c r="X190" t="s">
        <v>37</v>
      </c>
      <c r="Y190">
        <v>26</v>
      </c>
    </row>
    <row r="191" spans="6:25">
      <c r="F191">
        <v>1092</v>
      </c>
      <c r="G191" t="s">
        <v>20</v>
      </c>
      <c r="H191" t="s">
        <v>92</v>
      </c>
      <c r="I191" t="s">
        <v>93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34</v>
      </c>
      <c r="T191" t="s">
        <v>24</v>
      </c>
      <c r="U191">
        <v>2027</v>
      </c>
      <c r="V191">
        <v>3027</v>
      </c>
      <c r="W191" t="s">
        <v>94</v>
      </c>
      <c r="X191" t="s">
        <v>26</v>
      </c>
      <c r="Y191">
        <v>30</v>
      </c>
    </row>
    <row r="192" spans="6:25">
      <c r="F192">
        <v>1151</v>
      </c>
      <c r="G192" t="s">
        <v>20</v>
      </c>
      <c r="H192" t="s">
        <v>92</v>
      </c>
      <c r="I192" t="s">
        <v>93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34</v>
      </c>
      <c r="T192" t="s">
        <v>24</v>
      </c>
      <c r="U192">
        <v>2027</v>
      </c>
      <c r="V192">
        <v>3027</v>
      </c>
      <c r="W192" t="s">
        <v>94</v>
      </c>
      <c r="X192" t="s">
        <v>26</v>
      </c>
      <c r="Y192">
        <v>30</v>
      </c>
    </row>
    <row r="193" spans="6:25">
      <c r="F193">
        <v>1093</v>
      </c>
      <c r="G193" t="s">
        <v>20</v>
      </c>
      <c r="H193" t="s">
        <v>92</v>
      </c>
      <c r="I193" t="s">
        <v>95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23</v>
      </c>
      <c r="T193" t="s">
        <v>35</v>
      </c>
      <c r="U193">
        <v>2028</v>
      </c>
      <c r="V193">
        <v>3028</v>
      </c>
      <c r="W193" t="s">
        <v>96</v>
      </c>
      <c r="X193" t="s">
        <v>37</v>
      </c>
      <c r="Y193">
        <v>28</v>
      </c>
    </row>
    <row r="194" spans="6:25">
      <c r="F194">
        <v>1152</v>
      </c>
      <c r="G194" t="s">
        <v>20</v>
      </c>
      <c r="H194" t="s">
        <v>92</v>
      </c>
      <c r="I194" t="s">
        <v>95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23</v>
      </c>
      <c r="T194" t="s">
        <v>35</v>
      </c>
      <c r="U194">
        <v>2028</v>
      </c>
      <c r="V194">
        <v>3028</v>
      </c>
      <c r="W194" t="s">
        <v>96</v>
      </c>
      <c r="X194" t="s">
        <v>37</v>
      </c>
      <c r="Y194">
        <v>28</v>
      </c>
    </row>
    <row r="195" spans="6:25">
      <c r="F195">
        <v>1001</v>
      </c>
      <c r="G195" t="s">
        <v>20</v>
      </c>
      <c r="H195" t="s">
        <v>21</v>
      </c>
      <c r="I195" t="s">
        <v>22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N195*O195</f>
        <v>2400</v>
      </c>
      <c r="Q195" s="1">
        <f t="shared" ref="Q195:Q246" si="15">IF(P195&gt;2000,P195*5%,0)</f>
        <v>120</v>
      </c>
      <c r="R195" s="1">
        <f>P195+Q195</f>
        <v>2520</v>
      </c>
      <c r="S195" t="s">
        <v>23</v>
      </c>
      <c r="T195" t="s">
        <v>24</v>
      </c>
      <c r="U195">
        <v>2001</v>
      </c>
      <c r="V195">
        <v>3001</v>
      </c>
      <c r="W195" t="s">
        <v>25</v>
      </c>
      <c r="X195" t="s">
        <v>26</v>
      </c>
      <c r="Y195">
        <v>25</v>
      </c>
    </row>
    <row r="196" spans="6:25">
      <c r="F196">
        <v>1025</v>
      </c>
      <c r="G196" t="s">
        <v>27</v>
      </c>
      <c r="H196" t="s">
        <v>28</v>
      </c>
      <c r="I196" t="s">
        <v>29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23</v>
      </c>
      <c r="T196" t="s">
        <v>24</v>
      </c>
      <c r="U196">
        <v>2061</v>
      </c>
      <c r="V196">
        <v>3061</v>
      </c>
      <c r="W196" t="s">
        <v>30</v>
      </c>
      <c r="X196" t="s">
        <v>26</v>
      </c>
      <c r="Y196">
        <v>35</v>
      </c>
    </row>
    <row r="197" spans="6:25">
      <c r="F197">
        <v>1156</v>
      </c>
      <c r="G197" t="s">
        <v>20</v>
      </c>
      <c r="H197" t="s">
        <v>21</v>
      </c>
      <c r="I197" t="s">
        <v>22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23</v>
      </c>
      <c r="T197" t="s">
        <v>24</v>
      </c>
      <c r="U197">
        <v>2001</v>
      </c>
      <c r="V197">
        <v>3001</v>
      </c>
      <c r="W197" t="s">
        <v>25</v>
      </c>
      <c r="X197" t="s">
        <v>26</v>
      </c>
      <c r="Y197">
        <v>25</v>
      </c>
    </row>
    <row r="198" spans="6:25">
      <c r="F198">
        <v>1002</v>
      </c>
      <c r="G198" t="s">
        <v>20</v>
      </c>
      <c r="H198" t="s">
        <v>21</v>
      </c>
      <c r="I198" t="s">
        <v>33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34</v>
      </c>
      <c r="T198" t="s">
        <v>35</v>
      </c>
      <c r="U198">
        <v>2002</v>
      </c>
      <c r="V198">
        <v>3002</v>
      </c>
      <c r="W198" t="s">
        <v>36</v>
      </c>
      <c r="X198" t="s">
        <v>37</v>
      </c>
      <c r="Y198">
        <v>22</v>
      </c>
    </row>
    <row r="199" spans="6:25">
      <c r="F199">
        <v>1026</v>
      </c>
      <c r="G199" t="s">
        <v>27</v>
      </c>
      <c r="H199" t="s">
        <v>28</v>
      </c>
      <c r="I199" t="s">
        <v>38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34</v>
      </c>
      <c r="T199" t="s">
        <v>35</v>
      </c>
      <c r="U199">
        <v>2062</v>
      </c>
      <c r="V199">
        <v>3062</v>
      </c>
      <c r="W199" t="s">
        <v>39</v>
      </c>
      <c r="X199" t="s">
        <v>37</v>
      </c>
      <c r="Y199">
        <v>33</v>
      </c>
    </row>
    <row r="200" spans="6:25">
      <c r="F200">
        <v>1157</v>
      </c>
      <c r="G200" t="s">
        <v>20</v>
      </c>
      <c r="H200" t="s">
        <v>21</v>
      </c>
      <c r="I200" t="s">
        <v>33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34</v>
      </c>
      <c r="T200" t="s">
        <v>35</v>
      </c>
      <c r="U200">
        <v>2002</v>
      </c>
      <c r="V200">
        <v>3002</v>
      </c>
      <c r="W200" t="s">
        <v>36</v>
      </c>
      <c r="X200" t="s">
        <v>37</v>
      </c>
      <c r="Y200">
        <v>22</v>
      </c>
    </row>
    <row r="201" spans="6:25">
      <c r="F201">
        <v>1003</v>
      </c>
      <c r="G201" t="s">
        <v>40</v>
      </c>
      <c r="H201" t="s">
        <v>41</v>
      </c>
      <c r="I201" t="s">
        <v>42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23</v>
      </c>
      <c r="T201" t="s">
        <v>43</v>
      </c>
      <c r="U201">
        <v>2003</v>
      </c>
      <c r="V201">
        <v>3003</v>
      </c>
      <c r="W201" t="s">
        <v>44</v>
      </c>
      <c r="X201" t="s">
        <v>26</v>
      </c>
      <c r="Y201">
        <v>18</v>
      </c>
    </row>
    <row r="202" spans="6:25">
      <c r="F202">
        <v>1027</v>
      </c>
      <c r="G202" t="s">
        <v>40</v>
      </c>
      <c r="H202" t="s">
        <v>97</v>
      </c>
      <c r="I202" t="s">
        <v>98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23</v>
      </c>
      <c r="T202" t="s">
        <v>43</v>
      </c>
      <c r="U202">
        <v>2063</v>
      </c>
      <c r="V202">
        <v>3063</v>
      </c>
      <c r="W202" t="s">
        <v>99</v>
      </c>
      <c r="X202" t="s">
        <v>26</v>
      </c>
      <c r="Y202">
        <v>22</v>
      </c>
    </row>
    <row r="203" spans="6:25">
      <c r="F203">
        <v>1158</v>
      </c>
      <c r="G203" t="s">
        <v>40</v>
      </c>
      <c r="H203" t="s">
        <v>41</v>
      </c>
      <c r="I203" t="s">
        <v>42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23</v>
      </c>
      <c r="T203" t="s">
        <v>43</v>
      </c>
      <c r="U203">
        <v>2003</v>
      </c>
      <c r="V203">
        <v>3003</v>
      </c>
      <c r="W203" t="s">
        <v>44</v>
      </c>
      <c r="X203" t="s">
        <v>26</v>
      </c>
      <c r="Y203">
        <v>18</v>
      </c>
    </row>
    <row r="204" spans="6:25">
      <c r="F204">
        <v>1004</v>
      </c>
      <c r="G204" t="s">
        <v>40</v>
      </c>
      <c r="H204" t="s">
        <v>41</v>
      </c>
      <c r="I204" t="s">
        <v>46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23</v>
      </c>
      <c r="T204" t="s">
        <v>24</v>
      </c>
      <c r="U204">
        <v>2004</v>
      </c>
      <c r="V204">
        <v>3004</v>
      </c>
      <c r="W204" t="s">
        <v>47</v>
      </c>
      <c r="X204" t="s">
        <v>37</v>
      </c>
      <c r="Y204">
        <v>16</v>
      </c>
    </row>
    <row r="205" spans="6:25">
      <c r="F205">
        <v>1028</v>
      </c>
      <c r="G205" t="s">
        <v>40</v>
      </c>
      <c r="H205" t="s">
        <v>97</v>
      </c>
      <c r="I205" t="s">
        <v>100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23</v>
      </c>
      <c r="T205" t="s">
        <v>24</v>
      </c>
      <c r="U205">
        <v>2064</v>
      </c>
      <c r="V205">
        <v>3064</v>
      </c>
      <c r="W205" t="s">
        <v>101</v>
      </c>
      <c r="X205" t="s">
        <v>37</v>
      </c>
      <c r="Y205">
        <v>20</v>
      </c>
    </row>
    <row r="206" spans="6:25">
      <c r="F206">
        <v>1159</v>
      </c>
      <c r="G206" t="s">
        <v>40</v>
      </c>
      <c r="H206" t="s">
        <v>41</v>
      </c>
      <c r="I206" t="s">
        <v>46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23</v>
      </c>
      <c r="T206" t="s">
        <v>24</v>
      </c>
      <c r="U206">
        <v>2004</v>
      </c>
      <c r="V206">
        <v>3004</v>
      </c>
      <c r="W206" t="s">
        <v>47</v>
      </c>
      <c r="X206" t="s">
        <v>37</v>
      </c>
      <c r="Y206">
        <v>16</v>
      </c>
    </row>
    <row r="207" spans="6:25">
      <c r="F207">
        <v>1005</v>
      </c>
      <c r="G207" t="s">
        <v>49</v>
      </c>
      <c r="H207" t="s">
        <v>50</v>
      </c>
      <c r="I207" t="s">
        <v>51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34</v>
      </c>
      <c r="T207" t="s">
        <v>35</v>
      </c>
      <c r="U207">
        <v>2005</v>
      </c>
      <c r="V207">
        <v>3005</v>
      </c>
      <c r="W207" t="s">
        <v>52</v>
      </c>
      <c r="X207" t="s">
        <v>26</v>
      </c>
      <c r="Y207">
        <v>27</v>
      </c>
    </row>
    <row r="208" spans="6:25">
      <c r="F208">
        <v>1029</v>
      </c>
      <c r="G208" t="s">
        <v>49</v>
      </c>
      <c r="H208" t="s">
        <v>102</v>
      </c>
      <c r="I208" t="s">
        <v>103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34</v>
      </c>
      <c r="T208" t="s">
        <v>35</v>
      </c>
      <c r="U208">
        <v>2065</v>
      </c>
      <c r="V208">
        <v>3065</v>
      </c>
      <c r="W208" t="s">
        <v>104</v>
      </c>
      <c r="X208" t="s">
        <v>26</v>
      </c>
      <c r="Y208">
        <v>30</v>
      </c>
    </row>
    <row r="209" spans="6:25">
      <c r="F209">
        <v>1160</v>
      </c>
      <c r="G209" t="s">
        <v>49</v>
      </c>
      <c r="H209" t="s">
        <v>50</v>
      </c>
      <c r="I209" t="s">
        <v>51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34</v>
      </c>
      <c r="T209" t="s">
        <v>35</v>
      </c>
      <c r="U209">
        <v>2005</v>
      </c>
      <c r="V209">
        <v>3005</v>
      </c>
      <c r="W209" t="s">
        <v>52</v>
      </c>
      <c r="X209" t="s">
        <v>26</v>
      </c>
      <c r="Y209">
        <v>27</v>
      </c>
    </row>
    <row r="210" spans="6:25">
      <c r="F210">
        <v>1006</v>
      </c>
      <c r="G210" t="s">
        <v>49</v>
      </c>
      <c r="H210" t="s">
        <v>50</v>
      </c>
      <c r="I210" t="s">
        <v>55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23</v>
      </c>
      <c r="T210" t="s">
        <v>24</v>
      </c>
      <c r="U210">
        <v>2006</v>
      </c>
      <c r="V210">
        <v>3006</v>
      </c>
      <c r="W210" t="s">
        <v>56</v>
      </c>
      <c r="X210" t="s">
        <v>37</v>
      </c>
      <c r="Y210">
        <v>24</v>
      </c>
    </row>
    <row r="211" spans="6:25">
      <c r="F211">
        <v>1030</v>
      </c>
      <c r="G211" t="s">
        <v>49</v>
      </c>
      <c r="H211" t="s">
        <v>102</v>
      </c>
      <c r="I211" t="s">
        <v>105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23</v>
      </c>
      <c r="T211" t="s">
        <v>24</v>
      </c>
      <c r="U211">
        <v>2066</v>
      </c>
      <c r="V211">
        <v>3066</v>
      </c>
      <c r="W211" t="s">
        <v>106</v>
      </c>
      <c r="X211" t="s">
        <v>37</v>
      </c>
      <c r="Y211">
        <v>28</v>
      </c>
    </row>
    <row r="212" spans="6:25">
      <c r="F212">
        <v>1161</v>
      </c>
      <c r="G212" t="s">
        <v>49</v>
      </c>
      <c r="H212" t="s">
        <v>50</v>
      </c>
      <c r="I212" t="s">
        <v>55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23</v>
      </c>
      <c r="T212" t="s">
        <v>24</v>
      </c>
      <c r="U212">
        <v>2006</v>
      </c>
      <c r="V212">
        <v>3006</v>
      </c>
      <c r="W212" t="s">
        <v>56</v>
      </c>
      <c r="X212" t="s">
        <v>37</v>
      </c>
      <c r="Y212">
        <v>24</v>
      </c>
    </row>
    <row r="213" spans="6:25">
      <c r="F213">
        <v>1007</v>
      </c>
      <c r="G213" t="s">
        <v>20</v>
      </c>
      <c r="H213" t="s">
        <v>57</v>
      </c>
      <c r="I213" t="s">
        <v>58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34</v>
      </c>
      <c r="T213" t="s">
        <v>24</v>
      </c>
      <c r="U213">
        <v>2007</v>
      </c>
      <c r="V213">
        <v>3007</v>
      </c>
      <c r="W213" t="s">
        <v>59</v>
      </c>
      <c r="X213" t="s">
        <v>26</v>
      </c>
      <c r="Y213">
        <v>29</v>
      </c>
    </row>
    <row r="214" spans="6:25">
      <c r="F214">
        <v>1031</v>
      </c>
      <c r="G214" t="s">
        <v>27</v>
      </c>
      <c r="H214" t="s">
        <v>107</v>
      </c>
      <c r="I214" t="s">
        <v>108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34</v>
      </c>
      <c r="T214" t="s">
        <v>24</v>
      </c>
      <c r="U214">
        <v>2067</v>
      </c>
      <c r="V214">
        <v>3067</v>
      </c>
      <c r="W214" t="s">
        <v>74</v>
      </c>
      <c r="X214" t="s">
        <v>26</v>
      </c>
      <c r="Y214">
        <v>42</v>
      </c>
    </row>
    <row r="215" spans="6:25">
      <c r="F215">
        <v>1162</v>
      </c>
      <c r="G215" t="s">
        <v>20</v>
      </c>
      <c r="H215" t="s">
        <v>57</v>
      </c>
      <c r="I215" t="s">
        <v>58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34</v>
      </c>
      <c r="T215" t="s">
        <v>24</v>
      </c>
      <c r="U215">
        <v>2007</v>
      </c>
      <c r="V215">
        <v>3007</v>
      </c>
      <c r="W215" t="s">
        <v>59</v>
      </c>
      <c r="X215" t="s">
        <v>26</v>
      </c>
      <c r="Y215">
        <v>29</v>
      </c>
    </row>
    <row r="216" spans="6:25">
      <c r="F216">
        <v>1008</v>
      </c>
      <c r="G216" t="s">
        <v>20</v>
      </c>
      <c r="H216" t="s">
        <v>57</v>
      </c>
      <c r="I216" t="s">
        <v>60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23</v>
      </c>
      <c r="T216" t="s">
        <v>35</v>
      </c>
      <c r="U216">
        <v>2008</v>
      </c>
      <c r="V216">
        <v>3008</v>
      </c>
      <c r="W216" t="s">
        <v>61</v>
      </c>
      <c r="X216" t="s">
        <v>37</v>
      </c>
      <c r="Y216">
        <v>27</v>
      </c>
    </row>
    <row r="217" spans="6:25">
      <c r="F217">
        <v>1032</v>
      </c>
      <c r="G217" t="s">
        <v>27</v>
      </c>
      <c r="H217" t="s">
        <v>107</v>
      </c>
      <c r="I217" t="s">
        <v>109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23</v>
      </c>
      <c r="T217" t="s">
        <v>35</v>
      </c>
      <c r="U217">
        <v>2068</v>
      </c>
      <c r="V217">
        <v>3068</v>
      </c>
      <c r="W217" t="s">
        <v>76</v>
      </c>
      <c r="X217" t="s">
        <v>37</v>
      </c>
      <c r="Y217">
        <v>40</v>
      </c>
    </row>
    <row r="218" spans="6:25">
      <c r="F218">
        <v>1163</v>
      </c>
      <c r="G218" t="s">
        <v>20</v>
      </c>
      <c r="H218" t="s">
        <v>57</v>
      </c>
      <c r="I218" t="s">
        <v>60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23</v>
      </c>
      <c r="T218" t="s">
        <v>35</v>
      </c>
      <c r="U218">
        <v>2008</v>
      </c>
      <c r="V218">
        <v>3008</v>
      </c>
      <c r="W218" t="s">
        <v>61</v>
      </c>
      <c r="X218" t="s">
        <v>37</v>
      </c>
      <c r="Y218">
        <v>27</v>
      </c>
    </row>
    <row r="219" spans="6:25">
      <c r="F219">
        <v>1017</v>
      </c>
      <c r="G219" t="s">
        <v>20</v>
      </c>
      <c r="H219" t="s">
        <v>110</v>
      </c>
      <c r="I219" t="s">
        <v>111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23</v>
      </c>
      <c r="T219" t="s">
        <v>24</v>
      </c>
      <c r="U219">
        <v>2041</v>
      </c>
      <c r="V219">
        <v>3041</v>
      </c>
      <c r="W219" t="s">
        <v>112</v>
      </c>
      <c r="X219" t="s">
        <v>26</v>
      </c>
      <c r="Y219">
        <v>32</v>
      </c>
    </row>
    <row r="220" spans="6:25">
      <c r="F220">
        <v>1172</v>
      </c>
      <c r="G220" t="s">
        <v>20</v>
      </c>
      <c r="H220" t="s">
        <v>110</v>
      </c>
      <c r="I220" t="s">
        <v>111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23</v>
      </c>
      <c r="T220" t="s">
        <v>24</v>
      </c>
      <c r="U220">
        <v>2041</v>
      </c>
      <c r="V220">
        <v>3041</v>
      </c>
      <c r="W220" t="s">
        <v>112</v>
      </c>
      <c r="X220" t="s">
        <v>26</v>
      </c>
      <c r="Y220">
        <v>32</v>
      </c>
    </row>
    <row r="221" spans="6:25">
      <c r="F221">
        <v>1018</v>
      </c>
      <c r="G221" t="s">
        <v>20</v>
      </c>
      <c r="H221" t="s">
        <v>110</v>
      </c>
      <c r="I221" t="s">
        <v>113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34</v>
      </c>
      <c r="T221" t="s">
        <v>35</v>
      </c>
      <c r="U221">
        <v>2042</v>
      </c>
      <c r="V221">
        <v>3042</v>
      </c>
      <c r="W221" t="s">
        <v>114</v>
      </c>
      <c r="X221" t="s">
        <v>37</v>
      </c>
      <c r="Y221">
        <v>29</v>
      </c>
    </row>
    <row r="222" spans="6:25">
      <c r="F222">
        <v>1173</v>
      </c>
      <c r="G222" t="s">
        <v>20</v>
      </c>
      <c r="H222" t="s">
        <v>110</v>
      </c>
      <c r="I222" t="s">
        <v>113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34</v>
      </c>
      <c r="T222" t="s">
        <v>35</v>
      </c>
      <c r="U222">
        <v>2042</v>
      </c>
      <c r="V222">
        <v>3042</v>
      </c>
      <c r="W222" t="s">
        <v>114</v>
      </c>
      <c r="X222" t="s">
        <v>37</v>
      </c>
      <c r="Y222">
        <v>29</v>
      </c>
    </row>
    <row r="223" spans="6:25">
      <c r="F223">
        <v>1019</v>
      </c>
      <c r="G223" t="s">
        <v>40</v>
      </c>
      <c r="H223" t="s">
        <v>62</v>
      </c>
      <c r="I223" t="s">
        <v>63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23</v>
      </c>
      <c r="T223" t="s">
        <v>43</v>
      </c>
      <c r="U223">
        <v>2043</v>
      </c>
      <c r="V223">
        <v>3043</v>
      </c>
      <c r="W223" t="s">
        <v>64</v>
      </c>
      <c r="X223" t="s">
        <v>26</v>
      </c>
      <c r="Y223">
        <v>21</v>
      </c>
    </row>
    <row r="224" spans="6:25">
      <c r="F224">
        <v>1174</v>
      </c>
      <c r="G224" t="s">
        <v>40</v>
      </c>
      <c r="H224" t="s">
        <v>62</v>
      </c>
      <c r="I224" t="s">
        <v>63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23</v>
      </c>
      <c r="T224" t="s">
        <v>43</v>
      </c>
      <c r="U224">
        <v>2043</v>
      </c>
      <c r="V224">
        <v>3043</v>
      </c>
      <c r="W224" t="s">
        <v>64</v>
      </c>
      <c r="X224" t="s">
        <v>26</v>
      </c>
      <c r="Y224">
        <v>21</v>
      </c>
    </row>
    <row r="225" spans="6:25">
      <c r="F225">
        <v>1020</v>
      </c>
      <c r="G225" t="s">
        <v>40</v>
      </c>
      <c r="H225" t="s">
        <v>62</v>
      </c>
      <c r="I225" t="s">
        <v>65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23</v>
      </c>
      <c r="T225" t="s">
        <v>24</v>
      </c>
      <c r="U225">
        <v>2044</v>
      </c>
      <c r="V225">
        <v>3044</v>
      </c>
      <c r="W225" t="s">
        <v>66</v>
      </c>
      <c r="X225" t="s">
        <v>37</v>
      </c>
      <c r="Y225">
        <v>19</v>
      </c>
    </row>
    <row r="226" spans="6:25">
      <c r="F226">
        <v>1175</v>
      </c>
      <c r="G226" t="s">
        <v>40</v>
      </c>
      <c r="H226" t="s">
        <v>62</v>
      </c>
      <c r="I226" t="s">
        <v>65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23</v>
      </c>
      <c r="T226" t="s">
        <v>24</v>
      </c>
      <c r="U226">
        <v>2044</v>
      </c>
      <c r="V226">
        <v>3044</v>
      </c>
      <c r="W226" t="s">
        <v>66</v>
      </c>
      <c r="X226" t="s">
        <v>37</v>
      </c>
      <c r="Y226">
        <v>19</v>
      </c>
    </row>
    <row r="227" spans="6:25">
      <c r="F227">
        <v>1021</v>
      </c>
      <c r="G227" t="s">
        <v>49</v>
      </c>
      <c r="H227" t="s">
        <v>67</v>
      </c>
      <c r="I227" t="s">
        <v>68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34</v>
      </c>
      <c r="T227" t="s">
        <v>35</v>
      </c>
      <c r="U227">
        <v>2045</v>
      </c>
      <c r="V227">
        <v>3045</v>
      </c>
      <c r="W227" t="s">
        <v>69</v>
      </c>
      <c r="X227" t="s">
        <v>26</v>
      </c>
      <c r="Y227">
        <v>36</v>
      </c>
    </row>
    <row r="228" spans="6:25">
      <c r="F228">
        <v>1022</v>
      </c>
      <c r="G228" t="s">
        <v>49</v>
      </c>
      <c r="H228" t="s">
        <v>67</v>
      </c>
      <c r="I228" t="s">
        <v>70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23</v>
      </c>
      <c r="T228" t="s">
        <v>24</v>
      </c>
      <c r="U228">
        <v>2046</v>
      </c>
      <c r="V228">
        <v>3046</v>
      </c>
      <c r="W228" t="s">
        <v>71</v>
      </c>
      <c r="X228" t="s">
        <v>37</v>
      </c>
      <c r="Y228">
        <v>34</v>
      </c>
    </row>
    <row r="229" spans="6:25">
      <c r="F229">
        <v>1023</v>
      </c>
      <c r="G229" t="s">
        <v>20</v>
      </c>
      <c r="H229" t="s">
        <v>72</v>
      </c>
      <c r="I229" t="s">
        <v>73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34</v>
      </c>
      <c r="T229" t="s">
        <v>24</v>
      </c>
      <c r="U229">
        <v>2047</v>
      </c>
      <c r="V229">
        <v>3047</v>
      </c>
      <c r="W229" t="s">
        <v>74</v>
      </c>
      <c r="X229" t="s">
        <v>26</v>
      </c>
      <c r="Y229">
        <v>40</v>
      </c>
    </row>
    <row r="230" spans="6:25">
      <c r="F230">
        <v>1024</v>
      </c>
      <c r="G230" t="s">
        <v>20</v>
      </c>
      <c r="H230" t="s">
        <v>72</v>
      </c>
      <c r="I230" t="s">
        <v>75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23</v>
      </c>
      <c r="T230" t="s">
        <v>35</v>
      </c>
      <c r="U230">
        <v>2048</v>
      </c>
      <c r="V230">
        <v>3048</v>
      </c>
      <c r="W230" t="s">
        <v>76</v>
      </c>
      <c r="X230" t="s">
        <v>37</v>
      </c>
      <c r="Y230">
        <v>38</v>
      </c>
    </row>
    <row r="231" spans="6:25">
      <c r="F231">
        <v>1009</v>
      </c>
      <c r="G231" t="s">
        <v>20</v>
      </c>
      <c r="H231" t="s">
        <v>77</v>
      </c>
      <c r="I231" t="s">
        <v>78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23</v>
      </c>
      <c r="T231" t="s">
        <v>24</v>
      </c>
      <c r="U231">
        <v>2021</v>
      </c>
      <c r="V231">
        <v>3021</v>
      </c>
      <c r="W231" t="s">
        <v>79</v>
      </c>
      <c r="X231" t="s">
        <v>26</v>
      </c>
      <c r="Y231">
        <v>24</v>
      </c>
    </row>
    <row r="232" spans="6:25">
      <c r="F232">
        <v>1164</v>
      </c>
      <c r="G232" t="s">
        <v>20</v>
      </c>
      <c r="H232" t="s">
        <v>77</v>
      </c>
      <c r="I232" t="s">
        <v>78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23</v>
      </c>
      <c r="T232" t="s">
        <v>24</v>
      </c>
      <c r="U232">
        <v>2021</v>
      </c>
      <c r="V232">
        <v>3021</v>
      </c>
      <c r="W232" t="s">
        <v>79</v>
      </c>
      <c r="X232" t="s">
        <v>26</v>
      </c>
      <c r="Y232">
        <v>24</v>
      </c>
    </row>
    <row r="233" spans="6:25">
      <c r="F233">
        <v>1010</v>
      </c>
      <c r="G233" t="s">
        <v>20</v>
      </c>
      <c r="H233" t="s">
        <v>77</v>
      </c>
      <c r="I233" t="s">
        <v>80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34</v>
      </c>
      <c r="T233" t="s">
        <v>35</v>
      </c>
      <c r="U233">
        <v>2022</v>
      </c>
      <c r="V233">
        <v>3022</v>
      </c>
      <c r="W233" t="s">
        <v>81</v>
      </c>
      <c r="X233" t="s">
        <v>37</v>
      </c>
      <c r="Y233">
        <v>21</v>
      </c>
    </row>
    <row r="234" spans="6:25">
      <c r="F234">
        <v>1165</v>
      </c>
      <c r="G234" t="s">
        <v>20</v>
      </c>
      <c r="H234" t="s">
        <v>77</v>
      </c>
      <c r="I234" t="s">
        <v>80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34</v>
      </c>
      <c r="T234" t="s">
        <v>35</v>
      </c>
      <c r="U234">
        <v>2022</v>
      </c>
      <c r="V234">
        <v>3022</v>
      </c>
      <c r="W234" t="s">
        <v>81</v>
      </c>
      <c r="X234" t="s">
        <v>37</v>
      </c>
      <c r="Y234">
        <v>21</v>
      </c>
    </row>
    <row r="235" spans="6:25">
      <c r="F235">
        <v>1011</v>
      </c>
      <c r="G235" t="s">
        <v>40</v>
      </c>
      <c r="H235" t="s">
        <v>82</v>
      </c>
      <c r="I235" t="s">
        <v>83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23</v>
      </c>
      <c r="T235" t="s">
        <v>43</v>
      </c>
      <c r="U235">
        <v>2023</v>
      </c>
      <c r="V235">
        <v>3023</v>
      </c>
      <c r="W235" t="s">
        <v>84</v>
      </c>
      <c r="X235" t="s">
        <v>26</v>
      </c>
      <c r="Y235">
        <v>20</v>
      </c>
    </row>
    <row r="236" spans="6:25">
      <c r="F236">
        <v>1166</v>
      </c>
      <c r="G236" t="s">
        <v>40</v>
      </c>
      <c r="H236" t="s">
        <v>82</v>
      </c>
      <c r="I236" t="s">
        <v>83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23</v>
      </c>
      <c r="T236" t="s">
        <v>43</v>
      </c>
      <c r="U236">
        <v>2023</v>
      </c>
      <c r="V236">
        <v>3023</v>
      </c>
      <c r="W236" t="s">
        <v>84</v>
      </c>
      <c r="X236" t="s">
        <v>26</v>
      </c>
      <c r="Y236">
        <v>20</v>
      </c>
    </row>
    <row r="237" spans="6:25">
      <c r="F237">
        <v>1012</v>
      </c>
      <c r="G237" t="s">
        <v>40</v>
      </c>
      <c r="H237" t="s">
        <v>82</v>
      </c>
      <c r="I237" t="s">
        <v>85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23</v>
      </c>
      <c r="T237" t="s">
        <v>24</v>
      </c>
      <c r="U237">
        <v>2024</v>
      </c>
      <c r="V237">
        <v>3024</v>
      </c>
      <c r="W237" t="s">
        <v>86</v>
      </c>
      <c r="X237" t="s">
        <v>37</v>
      </c>
      <c r="Y237">
        <v>18</v>
      </c>
    </row>
    <row r="238" spans="6:25">
      <c r="F238">
        <v>1167</v>
      </c>
      <c r="G238" t="s">
        <v>40</v>
      </c>
      <c r="H238" t="s">
        <v>82</v>
      </c>
      <c r="I238" t="s">
        <v>85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23</v>
      </c>
      <c r="T238" t="s">
        <v>24</v>
      </c>
      <c r="U238">
        <v>2024</v>
      </c>
      <c r="V238">
        <v>3024</v>
      </c>
      <c r="W238" t="s">
        <v>86</v>
      </c>
      <c r="X238" t="s">
        <v>37</v>
      </c>
      <c r="Y238">
        <v>18</v>
      </c>
    </row>
    <row r="239" spans="6:25">
      <c r="F239">
        <v>1013</v>
      </c>
      <c r="G239" t="s">
        <v>49</v>
      </c>
      <c r="H239" t="s">
        <v>87</v>
      </c>
      <c r="I239" t="s">
        <v>88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34</v>
      </c>
      <c r="T239" t="s">
        <v>35</v>
      </c>
      <c r="U239">
        <v>2025</v>
      </c>
      <c r="V239">
        <v>3025</v>
      </c>
      <c r="W239" t="s">
        <v>89</v>
      </c>
      <c r="X239" t="s">
        <v>26</v>
      </c>
      <c r="Y239">
        <v>28</v>
      </c>
    </row>
    <row r="240" spans="6:25">
      <c r="F240">
        <v>1168</v>
      </c>
      <c r="G240" t="s">
        <v>49</v>
      </c>
      <c r="H240" t="s">
        <v>87</v>
      </c>
      <c r="I240" t="s">
        <v>88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34</v>
      </c>
      <c r="T240" t="s">
        <v>35</v>
      </c>
      <c r="U240">
        <v>2025</v>
      </c>
      <c r="V240">
        <v>3025</v>
      </c>
      <c r="W240" t="s">
        <v>89</v>
      </c>
      <c r="X240" t="s">
        <v>26</v>
      </c>
      <c r="Y240">
        <v>28</v>
      </c>
    </row>
    <row r="241" spans="6:25">
      <c r="F241">
        <v>1014</v>
      </c>
      <c r="G241" t="s">
        <v>49</v>
      </c>
      <c r="H241" t="s">
        <v>87</v>
      </c>
      <c r="I241" t="s">
        <v>90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23</v>
      </c>
      <c r="T241" t="s">
        <v>24</v>
      </c>
      <c r="U241">
        <v>2026</v>
      </c>
      <c r="V241">
        <v>3026</v>
      </c>
      <c r="W241" t="s">
        <v>91</v>
      </c>
      <c r="X241" t="s">
        <v>37</v>
      </c>
      <c r="Y241">
        <v>26</v>
      </c>
    </row>
    <row r="242" spans="6:25">
      <c r="F242">
        <v>1169</v>
      </c>
      <c r="G242" t="s">
        <v>49</v>
      </c>
      <c r="H242" t="s">
        <v>87</v>
      </c>
      <c r="I242" t="s">
        <v>90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23</v>
      </c>
      <c r="T242" t="s">
        <v>24</v>
      </c>
      <c r="U242">
        <v>2026</v>
      </c>
      <c r="V242">
        <v>3026</v>
      </c>
      <c r="W242" t="s">
        <v>91</v>
      </c>
      <c r="X242" t="s">
        <v>37</v>
      </c>
      <c r="Y242">
        <v>26</v>
      </c>
    </row>
    <row r="243" spans="6:25">
      <c r="F243">
        <v>1015</v>
      </c>
      <c r="G243" t="s">
        <v>20</v>
      </c>
      <c r="H243" t="s">
        <v>92</v>
      </c>
      <c r="I243" t="s">
        <v>93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34</v>
      </c>
      <c r="T243" t="s">
        <v>24</v>
      </c>
      <c r="U243">
        <v>2027</v>
      </c>
      <c r="V243">
        <v>3027</v>
      </c>
      <c r="W243" t="s">
        <v>94</v>
      </c>
      <c r="X243" t="s">
        <v>26</v>
      </c>
      <c r="Y243">
        <v>30</v>
      </c>
    </row>
    <row r="244" spans="6:25">
      <c r="F244">
        <v>1170</v>
      </c>
      <c r="G244" t="s">
        <v>20</v>
      </c>
      <c r="H244" t="s">
        <v>92</v>
      </c>
      <c r="I244" t="s">
        <v>93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34</v>
      </c>
      <c r="T244" t="s">
        <v>24</v>
      </c>
      <c r="U244">
        <v>2027</v>
      </c>
      <c r="V244">
        <v>3027</v>
      </c>
      <c r="W244" t="s">
        <v>94</v>
      </c>
      <c r="X244" t="s">
        <v>26</v>
      </c>
      <c r="Y244">
        <v>30</v>
      </c>
    </row>
    <row r="245" spans="6:25">
      <c r="F245">
        <v>1016</v>
      </c>
      <c r="G245" t="s">
        <v>20</v>
      </c>
      <c r="H245" t="s">
        <v>92</v>
      </c>
      <c r="I245" t="s">
        <v>95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23</v>
      </c>
      <c r="T245" t="s">
        <v>35</v>
      </c>
      <c r="U245">
        <v>2028</v>
      </c>
      <c r="V245">
        <v>3028</v>
      </c>
      <c r="W245" t="s">
        <v>96</v>
      </c>
      <c r="X245" t="s">
        <v>37</v>
      </c>
      <c r="Y245">
        <v>28</v>
      </c>
    </row>
    <row r="246" spans="6:25">
      <c r="F246">
        <v>1171</v>
      </c>
      <c r="G246" t="s">
        <v>20</v>
      </c>
      <c r="H246" t="s">
        <v>92</v>
      </c>
      <c r="I246" t="s">
        <v>95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23</v>
      </c>
      <c r="T246" t="s">
        <v>35</v>
      </c>
      <c r="U246">
        <v>2028</v>
      </c>
      <c r="V246">
        <v>3028</v>
      </c>
      <c r="W246" t="s">
        <v>96</v>
      </c>
      <c r="X246" t="s">
        <v>37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/>
</file>

<file path=customXml/itemProps2.xml><?xml version="1.0" encoding="utf-8"?>
<ds:datastoreItem xmlns:ds="http://schemas.openxmlformats.org/officeDocument/2006/customXml" ds:itemID="{AF1C3E33-F758-44EC-8869-E7E6DBE6E0A7}"/>
</file>

<file path=customXml/itemProps3.xml><?xml version="1.0" encoding="utf-8"?>
<ds:datastoreItem xmlns:ds="http://schemas.openxmlformats.org/officeDocument/2006/customXml" ds:itemID="{7C0F115A-431B-4DE8-8A36-BE4E8E00E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/>
  <cp:revision/>
  <dcterms:created xsi:type="dcterms:W3CDTF">2023-05-23T18:13:08Z</dcterms:created>
  <dcterms:modified xsi:type="dcterms:W3CDTF">2024-05-18T06:20:50Z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