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804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V2" i="1" s="1"/>
  <c r="P3" i="1"/>
  <c r="V3" i="1" s="1"/>
  <c r="P4" i="1"/>
  <c r="V4" i="1" s="1"/>
  <c r="P5" i="1"/>
  <c r="V5" i="1" s="1"/>
  <c r="P6" i="1"/>
  <c r="V6" i="1" s="1"/>
  <c r="P7" i="1"/>
  <c r="V7" i="1" s="1"/>
  <c r="P8" i="1"/>
  <c r="V8" i="1" s="1"/>
  <c r="P9" i="1"/>
  <c r="V9" i="1" s="1"/>
  <c r="P10" i="1"/>
  <c r="V10" i="1" s="1"/>
  <c r="P11" i="1"/>
  <c r="V11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V29" i="1" s="1"/>
  <c r="P30" i="1"/>
  <c r="V30" i="1" s="1"/>
  <c r="P31" i="1"/>
  <c r="V31" i="1" s="1"/>
  <c r="P32" i="1"/>
  <c r="V32" i="1" s="1"/>
  <c r="P33" i="1"/>
  <c r="V33" i="1" s="1"/>
  <c r="P34" i="1"/>
  <c r="V34" i="1" s="1"/>
  <c r="P35" i="1"/>
  <c r="V35" i="1" s="1"/>
  <c r="P36" i="1"/>
  <c r="V36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49" i="1"/>
  <c r="V49" i="1" s="1"/>
  <c r="P50" i="1"/>
  <c r="V50" i="1" s="1"/>
  <c r="P51" i="1"/>
  <c r="V51" i="1" s="1"/>
  <c r="P52" i="1"/>
  <c r="V52" i="1" s="1"/>
  <c r="P53" i="1"/>
  <c r="V53" i="1" s="1"/>
  <c r="P54" i="1"/>
  <c r="V54" i="1" s="1"/>
  <c r="P55" i="1"/>
  <c r="V55" i="1" s="1"/>
  <c r="P56" i="1"/>
  <c r="V56" i="1" s="1"/>
  <c r="P57" i="1"/>
  <c r="V57" i="1" s="1"/>
  <c r="P58" i="1"/>
  <c r="V58" i="1" s="1"/>
  <c r="P59" i="1"/>
  <c r="V59" i="1" s="1"/>
  <c r="P60" i="1"/>
  <c r="V60" i="1" s="1"/>
  <c r="P61" i="1"/>
  <c r="V61" i="1" s="1"/>
  <c r="P62" i="1"/>
  <c r="V62" i="1" s="1"/>
  <c r="P63" i="1"/>
  <c r="V63" i="1" s="1"/>
  <c r="P64" i="1"/>
  <c r="V64" i="1" s="1"/>
  <c r="P65" i="1"/>
  <c r="V65" i="1" s="1"/>
  <c r="P66" i="1"/>
  <c r="V66" i="1" s="1"/>
  <c r="P67" i="1"/>
  <c r="V67" i="1" s="1"/>
  <c r="P68" i="1"/>
  <c r="V68" i="1" s="1"/>
  <c r="P69" i="1"/>
  <c r="V69" i="1" s="1"/>
  <c r="P70" i="1"/>
  <c r="V70" i="1" s="1"/>
  <c r="P71" i="1"/>
  <c r="V71" i="1" s="1"/>
  <c r="P72" i="1"/>
  <c r="V72" i="1" s="1"/>
  <c r="P73" i="1"/>
  <c r="V73" i="1" s="1"/>
  <c r="P74" i="1"/>
  <c r="V74" i="1" s="1"/>
  <c r="P75" i="1"/>
  <c r="V75" i="1" s="1"/>
  <c r="P76" i="1"/>
  <c r="V76" i="1" s="1"/>
  <c r="P77" i="1"/>
  <c r="V77" i="1" s="1"/>
  <c r="P78" i="1"/>
  <c r="V78" i="1" s="1"/>
  <c r="P79" i="1"/>
  <c r="V79" i="1" s="1"/>
  <c r="P80" i="1"/>
  <c r="V80" i="1" s="1"/>
  <c r="P81" i="1"/>
  <c r="V81" i="1" s="1"/>
  <c r="P82" i="1"/>
  <c r="V82" i="1" s="1"/>
  <c r="P83" i="1"/>
  <c r="V83" i="1" s="1"/>
  <c r="P84" i="1"/>
  <c r="V84" i="1" s="1"/>
  <c r="P85" i="1"/>
  <c r="V85" i="1" s="1"/>
  <c r="P86" i="1"/>
  <c r="V86" i="1" s="1"/>
  <c r="P87" i="1"/>
  <c r="V87" i="1" s="1"/>
  <c r="P88" i="1"/>
  <c r="V88" i="1" s="1"/>
  <c r="P89" i="1"/>
  <c r="V89" i="1" s="1"/>
  <c r="P90" i="1"/>
  <c r="V90" i="1" s="1"/>
  <c r="P91" i="1"/>
  <c r="V91" i="1" s="1"/>
  <c r="P92" i="1"/>
  <c r="V92" i="1" s="1"/>
  <c r="P93" i="1"/>
  <c r="V93" i="1" s="1"/>
  <c r="P94" i="1"/>
  <c r="V94" i="1" s="1"/>
  <c r="P95" i="1"/>
  <c r="V95" i="1" s="1"/>
  <c r="P96" i="1"/>
  <c r="V96" i="1" s="1"/>
  <c r="P97" i="1"/>
  <c r="V97" i="1" s="1"/>
  <c r="P98" i="1"/>
  <c r="V98" i="1" s="1"/>
  <c r="P99" i="1"/>
  <c r="V99" i="1" s="1"/>
  <c r="P100" i="1"/>
  <c r="V100" i="1" s="1"/>
  <c r="P101" i="1"/>
  <c r="V101" i="1" s="1"/>
  <c r="P102" i="1"/>
  <c r="V102" i="1" s="1"/>
  <c r="P103" i="1"/>
  <c r="V103" i="1" s="1"/>
  <c r="P104" i="1"/>
  <c r="V104" i="1" s="1"/>
  <c r="P105" i="1"/>
  <c r="V105" i="1" s="1"/>
  <c r="P106" i="1"/>
  <c r="V106" i="1" s="1"/>
  <c r="P107" i="1"/>
  <c r="V107" i="1" s="1"/>
  <c r="P108" i="1"/>
  <c r="V108" i="1" s="1"/>
  <c r="P109" i="1"/>
  <c r="V109" i="1" s="1"/>
  <c r="P110" i="1"/>
  <c r="V110" i="1" s="1"/>
  <c r="P111" i="1"/>
  <c r="V111" i="1" s="1"/>
  <c r="P112" i="1"/>
  <c r="V112" i="1" s="1"/>
  <c r="P113" i="1"/>
  <c r="V113" i="1" s="1"/>
  <c r="P114" i="1"/>
  <c r="V114" i="1" s="1"/>
  <c r="P115" i="1"/>
  <c r="V115" i="1" s="1"/>
  <c r="P116" i="1"/>
  <c r="V116" i="1" s="1"/>
  <c r="P117" i="1"/>
  <c r="V117" i="1" s="1"/>
  <c r="P118" i="1"/>
  <c r="V118" i="1" s="1"/>
  <c r="P119" i="1"/>
  <c r="V119" i="1" s="1"/>
  <c r="P120" i="1"/>
  <c r="V120" i="1" s="1"/>
  <c r="P121" i="1"/>
  <c r="V121" i="1" s="1"/>
  <c r="P122" i="1"/>
  <c r="V122" i="1" s="1"/>
  <c r="P123" i="1"/>
  <c r="V123" i="1" s="1"/>
  <c r="P124" i="1"/>
  <c r="V124" i="1" s="1"/>
  <c r="P125" i="1"/>
  <c r="V125" i="1" s="1"/>
  <c r="P126" i="1"/>
  <c r="V126" i="1" s="1"/>
  <c r="P127" i="1"/>
  <c r="V127" i="1" s="1"/>
  <c r="P128" i="1"/>
  <c r="V128" i="1" s="1"/>
  <c r="P129" i="1"/>
  <c r="V129" i="1" s="1"/>
  <c r="P130" i="1"/>
  <c r="V130" i="1" s="1"/>
  <c r="P131" i="1"/>
  <c r="V131" i="1" s="1"/>
  <c r="P132" i="1"/>
  <c r="V132" i="1" s="1"/>
  <c r="P133" i="1"/>
  <c r="V133" i="1" s="1"/>
  <c r="P134" i="1"/>
  <c r="V134" i="1" s="1"/>
  <c r="P135" i="1"/>
  <c r="V135" i="1" s="1"/>
  <c r="P136" i="1"/>
  <c r="V136" i="1" s="1"/>
  <c r="P137" i="1"/>
  <c r="V137" i="1" s="1"/>
  <c r="P138" i="1"/>
  <c r="V138" i="1" s="1"/>
  <c r="P139" i="1"/>
  <c r="V139" i="1" s="1"/>
  <c r="P140" i="1"/>
  <c r="V140" i="1" s="1"/>
  <c r="P141" i="1"/>
  <c r="V141" i="1" s="1"/>
  <c r="P142" i="1"/>
  <c r="V142" i="1" s="1"/>
  <c r="P143" i="1"/>
  <c r="V143" i="1" s="1"/>
  <c r="P144" i="1"/>
  <c r="V144" i="1" s="1"/>
  <c r="P145" i="1"/>
  <c r="V145" i="1" s="1"/>
  <c r="P146" i="1"/>
  <c r="V146" i="1" s="1"/>
  <c r="P147" i="1"/>
  <c r="V147" i="1" s="1"/>
  <c r="P148" i="1"/>
  <c r="V148" i="1" s="1"/>
  <c r="P149" i="1"/>
  <c r="V149" i="1" s="1"/>
  <c r="P150" i="1"/>
  <c r="V150" i="1" s="1"/>
  <c r="P151" i="1"/>
  <c r="V151" i="1" s="1"/>
  <c r="P152" i="1"/>
  <c r="V152" i="1" s="1"/>
  <c r="P153" i="1"/>
  <c r="V153" i="1" s="1"/>
  <c r="P154" i="1"/>
  <c r="V154" i="1" s="1"/>
  <c r="P155" i="1"/>
  <c r="V155" i="1" s="1"/>
  <c r="P156" i="1"/>
  <c r="V156" i="1" s="1"/>
  <c r="P157" i="1"/>
  <c r="V157" i="1" s="1"/>
  <c r="P158" i="1"/>
  <c r="V158" i="1" s="1"/>
  <c r="P159" i="1"/>
  <c r="V159" i="1" s="1"/>
  <c r="P160" i="1"/>
  <c r="V160" i="1" s="1"/>
  <c r="P161" i="1"/>
  <c r="V161" i="1" s="1"/>
  <c r="P162" i="1"/>
  <c r="V162" i="1" s="1"/>
  <c r="P163" i="1"/>
  <c r="V163" i="1" s="1"/>
  <c r="P164" i="1"/>
  <c r="V164" i="1" s="1"/>
  <c r="P165" i="1"/>
  <c r="V165" i="1" s="1"/>
  <c r="P166" i="1"/>
  <c r="V166" i="1" s="1"/>
  <c r="P167" i="1"/>
  <c r="V167" i="1" s="1"/>
  <c r="P168" i="1"/>
  <c r="V168" i="1" s="1"/>
  <c r="P169" i="1"/>
  <c r="V169" i="1" s="1"/>
  <c r="P170" i="1"/>
  <c r="V170" i="1" s="1"/>
  <c r="P171" i="1"/>
  <c r="V171" i="1" s="1"/>
  <c r="P172" i="1"/>
  <c r="V172" i="1" s="1"/>
  <c r="P173" i="1"/>
  <c r="V173" i="1" s="1"/>
  <c r="P174" i="1"/>
  <c r="V174" i="1" s="1"/>
  <c r="P175" i="1"/>
  <c r="V175" i="1" s="1"/>
  <c r="P176" i="1"/>
  <c r="V176" i="1" s="1"/>
  <c r="P177" i="1"/>
  <c r="V177" i="1" s="1"/>
  <c r="P178" i="1"/>
  <c r="V178" i="1" s="1"/>
  <c r="P179" i="1"/>
  <c r="V179" i="1" s="1"/>
  <c r="P180" i="1"/>
  <c r="V180" i="1" s="1"/>
  <c r="P181" i="1"/>
  <c r="V181" i="1" s="1"/>
  <c r="P182" i="1"/>
  <c r="V182" i="1" s="1"/>
  <c r="P183" i="1"/>
  <c r="V183" i="1" s="1"/>
  <c r="P184" i="1"/>
  <c r="V184" i="1" s="1"/>
  <c r="P185" i="1"/>
  <c r="V185" i="1" s="1"/>
  <c r="P186" i="1"/>
  <c r="V186" i="1" s="1"/>
  <c r="P187" i="1"/>
  <c r="V187" i="1" s="1"/>
  <c r="P188" i="1"/>
  <c r="V188" i="1" s="1"/>
  <c r="P189" i="1"/>
  <c r="V189" i="1" s="1"/>
  <c r="P190" i="1"/>
  <c r="V190" i="1" s="1"/>
  <c r="P191" i="1"/>
  <c r="V191" i="1" s="1"/>
  <c r="P192" i="1"/>
  <c r="V192" i="1" s="1"/>
  <c r="P193" i="1"/>
  <c r="V193" i="1" s="1"/>
  <c r="P194" i="1"/>
  <c r="V194" i="1" s="1"/>
  <c r="P195" i="1"/>
  <c r="V195" i="1" s="1"/>
  <c r="P196" i="1"/>
  <c r="V196" i="1" s="1"/>
  <c r="P197" i="1"/>
  <c r="V197" i="1" s="1"/>
  <c r="P198" i="1"/>
  <c r="V198" i="1" s="1"/>
  <c r="P199" i="1"/>
  <c r="V199" i="1" s="1"/>
  <c r="P200" i="1"/>
  <c r="V200" i="1" s="1"/>
  <c r="P201" i="1"/>
  <c r="V201" i="1" s="1"/>
  <c r="P202" i="1"/>
  <c r="V202" i="1" s="1"/>
  <c r="P203" i="1"/>
  <c r="V203" i="1" s="1"/>
  <c r="P204" i="1"/>
  <c r="V204" i="1" s="1"/>
  <c r="P205" i="1"/>
  <c r="V205" i="1" s="1"/>
  <c r="P206" i="1"/>
  <c r="V206" i="1" s="1"/>
  <c r="P207" i="1"/>
  <c r="V207" i="1" s="1"/>
  <c r="P208" i="1"/>
  <c r="V208" i="1" s="1"/>
  <c r="P209" i="1"/>
  <c r="V209" i="1" s="1"/>
  <c r="P210" i="1"/>
  <c r="V210" i="1" s="1"/>
  <c r="P211" i="1"/>
  <c r="V211" i="1" s="1"/>
  <c r="P212" i="1"/>
  <c r="V212" i="1" s="1"/>
  <c r="P213" i="1"/>
  <c r="V213" i="1" s="1"/>
  <c r="P214" i="1"/>
  <c r="V214" i="1" s="1"/>
  <c r="P215" i="1"/>
  <c r="V215" i="1" s="1"/>
  <c r="P216" i="1"/>
  <c r="V216" i="1" s="1"/>
  <c r="P217" i="1"/>
  <c r="V217" i="1" s="1"/>
  <c r="P218" i="1"/>
  <c r="V218" i="1" s="1"/>
  <c r="P219" i="1"/>
  <c r="V219" i="1" s="1"/>
  <c r="P220" i="1"/>
  <c r="V220" i="1" s="1"/>
  <c r="P221" i="1"/>
  <c r="V221" i="1" s="1"/>
  <c r="P222" i="1"/>
  <c r="V222" i="1" s="1"/>
  <c r="P223" i="1"/>
  <c r="V223" i="1" s="1"/>
  <c r="P224" i="1"/>
  <c r="V224" i="1" s="1"/>
  <c r="P225" i="1"/>
  <c r="V225" i="1" s="1"/>
  <c r="P226" i="1"/>
  <c r="V226" i="1" s="1"/>
  <c r="P227" i="1"/>
  <c r="V227" i="1" s="1"/>
  <c r="P228" i="1"/>
  <c r="V228" i="1" s="1"/>
  <c r="P229" i="1"/>
  <c r="V229" i="1" s="1"/>
  <c r="P230" i="1"/>
  <c r="V230" i="1" s="1"/>
  <c r="P231" i="1"/>
  <c r="V231" i="1" s="1"/>
  <c r="P232" i="1"/>
  <c r="V232" i="1" s="1"/>
  <c r="P233" i="1"/>
  <c r="V233" i="1" s="1"/>
  <c r="P234" i="1"/>
  <c r="V234" i="1" s="1"/>
  <c r="P235" i="1"/>
  <c r="V235" i="1" s="1"/>
  <c r="P236" i="1"/>
  <c r="V236" i="1" s="1"/>
  <c r="P237" i="1"/>
  <c r="V237" i="1" s="1"/>
  <c r="P238" i="1"/>
  <c r="V238" i="1" s="1"/>
  <c r="P239" i="1"/>
  <c r="V239" i="1" s="1"/>
  <c r="P240" i="1"/>
  <c r="V240" i="1" s="1"/>
  <c r="P241" i="1"/>
  <c r="V241" i="1" s="1"/>
  <c r="P242" i="1"/>
  <c r="V242" i="1" s="1"/>
  <c r="P243" i="1"/>
  <c r="V243" i="1" s="1"/>
  <c r="P244" i="1"/>
  <c r="V244" i="1" s="1"/>
  <c r="P245" i="1"/>
  <c r="V245" i="1" s="1"/>
  <c r="P246" i="1"/>
  <c r="V246" i="1" s="1"/>
  <c r="P247" i="1"/>
  <c r="V247" i="1" s="1"/>
  <c r="P248" i="1"/>
  <c r="V248" i="1" s="1"/>
  <c r="P249" i="1"/>
  <c r="V249" i="1" s="1"/>
  <c r="P250" i="1"/>
  <c r="V250" i="1" s="1"/>
  <c r="P251" i="1"/>
  <c r="V251" i="1" s="1"/>
  <c r="P252" i="1"/>
  <c r="V252" i="1" s="1"/>
  <c r="P253" i="1"/>
  <c r="V253" i="1" s="1"/>
  <c r="P254" i="1"/>
  <c r="V254" i="1" s="1"/>
  <c r="P255" i="1"/>
  <c r="V255" i="1" s="1"/>
  <c r="P256" i="1"/>
  <c r="V256" i="1" s="1"/>
  <c r="P257" i="1"/>
  <c r="V257" i="1" s="1"/>
  <c r="P258" i="1"/>
  <c r="V258" i="1" s="1"/>
  <c r="P259" i="1"/>
  <c r="V259" i="1" s="1"/>
  <c r="P260" i="1"/>
  <c r="V260" i="1" s="1"/>
  <c r="P261" i="1"/>
  <c r="V261" i="1" s="1"/>
  <c r="P262" i="1"/>
  <c r="V262" i="1" s="1"/>
  <c r="P263" i="1"/>
  <c r="V263" i="1" s="1"/>
  <c r="P264" i="1"/>
  <c r="V264" i="1" s="1"/>
  <c r="P265" i="1"/>
  <c r="V265" i="1" s="1"/>
  <c r="P266" i="1"/>
  <c r="V266" i="1" s="1"/>
  <c r="P267" i="1"/>
  <c r="V267" i="1" s="1"/>
  <c r="P268" i="1"/>
  <c r="V268" i="1" s="1"/>
  <c r="P269" i="1"/>
  <c r="V269" i="1" s="1"/>
  <c r="P270" i="1"/>
  <c r="V270" i="1" s="1"/>
  <c r="P271" i="1"/>
  <c r="V271" i="1" s="1"/>
  <c r="P272" i="1"/>
  <c r="V272" i="1" s="1"/>
  <c r="P273" i="1"/>
  <c r="V273" i="1" s="1"/>
  <c r="P274" i="1"/>
  <c r="V274" i="1" s="1"/>
  <c r="P275" i="1"/>
  <c r="V275" i="1" s="1"/>
  <c r="P276" i="1"/>
  <c r="V276" i="1" s="1"/>
  <c r="P277" i="1"/>
  <c r="V277" i="1" s="1"/>
  <c r="P278" i="1"/>
  <c r="V278" i="1" s="1"/>
  <c r="P279" i="1"/>
  <c r="V279" i="1" s="1"/>
  <c r="P280" i="1"/>
  <c r="V280" i="1" s="1"/>
  <c r="P281" i="1"/>
  <c r="V281" i="1" s="1"/>
  <c r="P282" i="1"/>
  <c r="V282" i="1" s="1"/>
  <c r="P283" i="1"/>
  <c r="V283" i="1" s="1"/>
  <c r="P284" i="1"/>
  <c r="V284" i="1" s="1"/>
  <c r="P285" i="1"/>
  <c r="V285" i="1" s="1"/>
  <c r="P286" i="1"/>
  <c r="V286" i="1" s="1"/>
  <c r="P287" i="1"/>
  <c r="V287" i="1" s="1"/>
  <c r="P288" i="1"/>
  <c r="V288" i="1" s="1"/>
  <c r="P289" i="1"/>
  <c r="V289" i="1" s="1"/>
  <c r="P290" i="1"/>
  <c r="V290" i="1" s="1"/>
  <c r="P291" i="1"/>
  <c r="V291" i="1" s="1"/>
  <c r="P292" i="1"/>
  <c r="V292" i="1" s="1"/>
  <c r="P293" i="1"/>
  <c r="V293" i="1" s="1"/>
  <c r="P294" i="1"/>
  <c r="V294" i="1" s="1"/>
  <c r="P295" i="1"/>
  <c r="V295" i="1" s="1"/>
  <c r="P296" i="1"/>
  <c r="V296" i="1" s="1"/>
  <c r="P297" i="1"/>
  <c r="V297" i="1" s="1"/>
  <c r="P298" i="1"/>
  <c r="V298" i="1" s="1"/>
  <c r="P299" i="1"/>
  <c r="V299" i="1" s="1"/>
  <c r="P300" i="1"/>
  <c r="V300" i="1" s="1"/>
  <c r="P301" i="1"/>
  <c r="V301" i="1" s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1" i="1"/>
  <c r="J301" i="1"/>
  <c r="U300" i="1"/>
  <c r="J300" i="1"/>
  <c r="U299" i="1"/>
  <c r="J299" i="1"/>
  <c r="U298" i="1"/>
  <c r="J298" i="1"/>
  <c r="U297" i="1"/>
  <c r="J297" i="1"/>
  <c r="U296" i="1"/>
  <c r="J296" i="1"/>
  <c r="U295" i="1"/>
  <c r="J295" i="1"/>
  <c r="U294" i="1"/>
  <c r="J294" i="1"/>
  <c r="U293" i="1"/>
  <c r="J293" i="1"/>
  <c r="U292" i="1"/>
  <c r="J292" i="1"/>
  <c r="U291" i="1"/>
  <c r="J291" i="1"/>
  <c r="U290" i="1"/>
  <c r="J290" i="1"/>
  <c r="U289" i="1"/>
  <c r="J289" i="1"/>
  <c r="U288" i="1"/>
  <c r="J288" i="1"/>
  <c r="U287" i="1"/>
  <c r="J287" i="1"/>
  <c r="U286" i="1"/>
  <c r="J286" i="1"/>
  <c r="U285" i="1"/>
  <c r="J285" i="1"/>
  <c r="U284" i="1"/>
  <c r="J284" i="1"/>
  <c r="U283" i="1"/>
  <c r="J283" i="1"/>
  <c r="U282" i="1"/>
  <c r="J282" i="1"/>
  <c r="U281" i="1"/>
  <c r="J281" i="1"/>
  <c r="U280" i="1"/>
  <c r="J280" i="1"/>
  <c r="U279" i="1"/>
  <c r="J279" i="1"/>
  <c r="U278" i="1"/>
  <c r="J278" i="1"/>
  <c r="U277" i="1"/>
  <c r="J277" i="1"/>
  <c r="U276" i="1"/>
  <c r="J276" i="1"/>
  <c r="U275" i="1"/>
  <c r="J275" i="1"/>
  <c r="U274" i="1"/>
  <c r="J274" i="1"/>
  <c r="U273" i="1"/>
  <c r="J273" i="1"/>
  <c r="U272" i="1"/>
  <c r="J272" i="1"/>
  <c r="U271" i="1"/>
  <c r="J271" i="1"/>
  <c r="U270" i="1"/>
  <c r="J270" i="1"/>
  <c r="U269" i="1"/>
  <c r="J269" i="1"/>
  <c r="U268" i="1"/>
  <c r="J268" i="1"/>
  <c r="U267" i="1"/>
  <c r="J267" i="1"/>
  <c r="U266" i="1"/>
  <c r="J266" i="1"/>
  <c r="U265" i="1"/>
  <c r="J265" i="1"/>
  <c r="U264" i="1"/>
  <c r="J264" i="1"/>
  <c r="U263" i="1"/>
  <c r="J263" i="1"/>
  <c r="U262" i="1"/>
  <c r="J262" i="1"/>
  <c r="U261" i="1"/>
  <c r="J261" i="1"/>
  <c r="U260" i="1"/>
  <c r="J260" i="1"/>
  <c r="U259" i="1"/>
  <c r="J259" i="1"/>
  <c r="U258" i="1"/>
  <c r="J258" i="1"/>
  <c r="U257" i="1"/>
  <c r="J257" i="1"/>
  <c r="U256" i="1"/>
  <c r="J256" i="1"/>
  <c r="U255" i="1"/>
  <c r="J255" i="1"/>
  <c r="U254" i="1"/>
  <c r="J254" i="1"/>
  <c r="U253" i="1"/>
  <c r="J253" i="1"/>
  <c r="U252" i="1"/>
  <c r="J252" i="1"/>
  <c r="U251" i="1"/>
  <c r="J251" i="1"/>
  <c r="U250" i="1"/>
  <c r="J250" i="1"/>
  <c r="U249" i="1"/>
  <c r="J249" i="1"/>
  <c r="U248" i="1"/>
  <c r="J248" i="1"/>
  <c r="U247" i="1"/>
  <c r="J247" i="1"/>
  <c r="U246" i="1"/>
  <c r="J246" i="1"/>
  <c r="U245" i="1"/>
  <c r="J245" i="1"/>
  <c r="U244" i="1"/>
  <c r="J244" i="1"/>
  <c r="U243" i="1"/>
  <c r="J243" i="1"/>
  <c r="U242" i="1"/>
  <c r="J242" i="1"/>
  <c r="U241" i="1"/>
  <c r="J241" i="1"/>
  <c r="U240" i="1"/>
  <c r="J240" i="1"/>
  <c r="U239" i="1"/>
  <c r="J239" i="1"/>
  <c r="U238" i="1"/>
  <c r="J238" i="1"/>
  <c r="U237" i="1"/>
  <c r="J237" i="1"/>
  <c r="U236" i="1"/>
  <c r="J236" i="1"/>
  <c r="U235" i="1"/>
  <c r="J235" i="1"/>
  <c r="U234" i="1"/>
  <c r="J234" i="1"/>
  <c r="U233" i="1"/>
  <c r="J233" i="1"/>
  <c r="U232" i="1"/>
  <c r="J232" i="1"/>
  <c r="U231" i="1"/>
  <c r="J231" i="1"/>
  <c r="U230" i="1"/>
  <c r="J230" i="1"/>
  <c r="U229" i="1"/>
  <c r="J229" i="1"/>
  <c r="U228" i="1"/>
  <c r="J228" i="1"/>
  <c r="U227" i="1"/>
  <c r="J227" i="1"/>
  <c r="U226" i="1"/>
  <c r="J226" i="1"/>
  <c r="U225" i="1"/>
  <c r="J225" i="1"/>
  <c r="U224" i="1"/>
  <c r="J224" i="1"/>
  <c r="U223" i="1"/>
  <c r="J223" i="1"/>
  <c r="U222" i="1"/>
  <c r="J222" i="1"/>
  <c r="U221" i="1"/>
  <c r="J221" i="1"/>
  <c r="U220" i="1"/>
  <c r="J220" i="1"/>
  <c r="U219" i="1"/>
  <c r="J219" i="1"/>
  <c r="U218" i="1"/>
  <c r="J218" i="1"/>
  <c r="U217" i="1"/>
  <c r="J217" i="1"/>
  <c r="U216" i="1"/>
  <c r="J216" i="1"/>
  <c r="U215" i="1"/>
  <c r="J215" i="1"/>
  <c r="U214" i="1"/>
  <c r="J214" i="1"/>
  <c r="U213" i="1"/>
  <c r="J213" i="1"/>
  <c r="U212" i="1"/>
  <c r="J212" i="1"/>
  <c r="U211" i="1"/>
  <c r="J211" i="1"/>
  <c r="U210" i="1"/>
  <c r="J210" i="1"/>
  <c r="U209" i="1"/>
  <c r="J209" i="1"/>
  <c r="U208" i="1"/>
  <c r="J208" i="1"/>
  <c r="U207" i="1"/>
  <c r="J207" i="1"/>
  <c r="U206" i="1"/>
  <c r="J206" i="1"/>
  <c r="U205" i="1"/>
  <c r="J205" i="1"/>
  <c r="U204" i="1"/>
  <c r="J204" i="1"/>
  <c r="U203" i="1"/>
  <c r="J203" i="1"/>
  <c r="U202" i="1"/>
  <c r="J202" i="1"/>
  <c r="U201" i="1"/>
  <c r="J201" i="1"/>
  <c r="U200" i="1"/>
  <c r="J200" i="1"/>
  <c r="U199" i="1"/>
  <c r="J199" i="1"/>
  <c r="U198" i="1"/>
  <c r="J198" i="1"/>
  <c r="U197" i="1"/>
  <c r="J197" i="1"/>
  <c r="U196" i="1"/>
  <c r="J196" i="1"/>
  <c r="U195" i="1"/>
  <c r="J195" i="1"/>
  <c r="U194" i="1"/>
  <c r="J194" i="1"/>
  <c r="U193" i="1"/>
  <c r="J193" i="1"/>
  <c r="U192" i="1"/>
  <c r="J192" i="1"/>
  <c r="U191" i="1"/>
  <c r="J191" i="1"/>
  <c r="U190" i="1"/>
  <c r="J190" i="1"/>
  <c r="U189" i="1"/>
  <c r="J189" i="1"/>
  <c r="U188" i="1"/>
  <c r="J188" i="1"/>
  <c r="U187" i="1"/>
  <c r="J187" i="1"/>
  <c r="U186" i="1"/>
  <c r="J186" i="1"/>
  <c r="U185" i="1"/>
  <c r="J185" i="1"/>
  <c r="U184" i="1"/>
  <c r="J184" i="1"/>
  <c r="U183" i="1"/>
  <c r="J183" i="1"/>
  <c r="U182" i="1"/>
  <c r="J182" i="1"/>
  <c r="U181" i="1"/>
  <c r="J181" i="1"/>
  <c r="U180" i="1"/>
  <c r="J180" i="1"/>
  <c r="U179" i="1"/>
  <c r="J179" i="1"/>
  <c r="U178" i="1"/>
  <c r="J178" i="1"/>
  <c r="U177" i="1"/>
  <c r="J177" i="1"/>
  <c r="U176" i="1"/>
  <c r="J176" i="1"/>
  <c r="U175" i="1"/>
  <c r="J175" i="1"/>
  <c r="U174" i="1"/>
  <c r="J174" i="1"/>
  <c r="U173" i="1"/>
  <c r="J173" i="1"/>
  <c r="U172" i="1"/>
  <c r="J172" i="1"/>
  <c r="U171" i="1"/>
  <c r="J171" i="1"/>
  <c r="U170" i="1"/>
  <c r="J170" i="1"/>
  <c r="U169" i="1"/>
  <c r="J169" i="1"/>
  <c r="U168" i="1"/>
  <c r="J168" i="1"/>
  <c r="U167" i="1"/>
  <c r="J167" i="1"/>
  <c r="U166" i="1"/>
  <c r="J166" i="1"/>
  <c r="U165" i="1"/>
  <c r="J165" i="1"/>
  <c r="U164" i="1"/>
  <c r="J164" i="1"/>
  <c r="U163" i="1"/>
  <c r="J163" i="1"/>
  <c r="U162" i="1"/>
  <c r="J162" i="1"/>
  <c r="U161" i="1"/>
  <c r="J161" i="1"/>
  <c r="U160" i="1"/>
  <c r="J160" i="1"/>
  <c r="U159" i="1"/>
  <c r="J159" i="1"/>
  <c r="U158" i="1"/>
  <c r="J158" i="1"/>
  <c r="U157" i="1"/>
  <c r="J157" i="1"/>
  <c r="U156" i="1"/>
  <c r="J156" i="1"/>
  <c r="U155" i="1"/>
  <c r="J155" i="1"/>
  <c r="U154" i="1"/>
  <c r="J154" i="1"/>
  <c r="U153" i="1"/>
  <c r="J153" i="1"/>
  <c r="U152" i="1"/>
  <c r="J152" i="1"/>
  <c r="U151" i="1"/>
  <c r="J151" i="1"/>
  <c r="U150" i="1"/>
  <c r="J150" i="1"/>
  <c r="U149" i="1"/>
  <c r="J149" i="1"/>
  <c r="U148" i="1"/>
  <c r="J148" i="1"/>
  <c r="U147" i="1"/>
  <c r="J147" i="1"/>
  <c r="U146" i="1"/>
  <c r="J146" i="1"/>
  <c r="U145" i="1"/>
  <c r="J145" i="1"/>
  <c r="U144" i="1"/>
  <c r="J144" i="1"/>
  <c r="U143" i="1"/>
  <c r="J143" i="1"/>
  <c r="U142" i="1"/>
  <c r="J142" i="1"/>
  <c r="U141" i="1"/>
  <c r="J141" i="1"/>
  <c r="U140" i="1"/>
  <c r="J140" i="1"/>
  <c r="U139" i="1"/>
  <c r="J139" i="1"/>
  <c r="U138" i="1"/>
  <c r="J138" i="1"/>
  <c r="U137" i="1"/>
  <c r="J137" i="1"/>
  <c r="U136" i="1"/>
  <c r="J136" i="1"/>
  <c r="U135" i="1"/>
  <c r="J135" i="1"/>
  <c r="U134" i="1"/>
  <c r="J134" i="1"/>
  <c r="U133" i="1"/>
  <c r="J133" i="1"/>
  <c r="U132" i="1"/>
  <c r="J132" i="1"/>
  <c r="U131" i="1"/>
  <c r="J131" i="1"/>
  <c r="U130" i="1"/>
  <c r="J130" i="1"/>
  <c r="U129" i="1"/>
  <c r="J129" i="1"/>
  <c r="U128" i="1"/>
  <c r="J128" i="1"/>
  <c r="U127" i="1"/>
  <c r="J127" i="1"/>
  <c r="U126" i="1"/>
  <c r="J126" i="1"/>
  <c r="U125" i="1"/>
  <c r="J125" i="1"/>
  <c r="U124" i="1"/>
  <c r="J124" i="1"/>
  <c r="U123" i="1"/>
  <c r="J123" i="1"/>
  <c r="U122" i="1"/>
  <c r="J122" i="1"/>
  <c r="U121" i="1"/>
  <c r="J121" i="1"/>
  <c r="U120" i="1"/>
  <c r="J120" i="1"/>
  <c r="U119" i="1"/>
  <c r="J119" i="1"/>
  <c r="U118" i="1"/>
  <c r="J118" i="1"/>
  <c r="U117" i="1"/>
  <c r="J117" i="1"/>
  <c r="U116" i="1"/>
  <c r="J116" i="1"/>
  <c r="U115" i="1"/>
  <c r="J115" i="1"/>
  <c r="U114" i="1"/>
  <c r="J114" i="1"/>
  <c r="U113" i="1"/>
  <c r="J113" i="1"/>
  <c r="U112" i="1"/>
  <c r="J112" i="1"/>
  <c r="U111" i="1"/>
  <c r="J111" i="1"/>
  <c r="U110" i="1"/>
  <c r="J110" i="1"/>
  <c r="U109" i="1"/>
  <c r="J109" i="1"/>
  <c r="U108" i="1"/>
  <c r="J108" i="1"/>
  <c r="U107" i="1"/>
  <c r="J107" i="1"/>
  <c r="U106" i="1"/>
  <c r="J106" i="1"/>
  <c r="U105" i="1"/>
  <c r="J105" i="1"/>
  <c r="U104" i="1"/>
  <c r="J104" i="1"/>
  <c r="U103" i="1"/>
  <c r="J103" i="1"/>
  <c r="U102" i="1"/>
  <c r="J102" i="1"/>
  <c r="U101" i="1"/>
  <c r="J101" i="1"/>
  <c r="U100" i="1"/>
  <c r="J100" i="1"/>
  <c r="U99" i="1"/>
  <c r="J99" i="1"/>
  <c r="U98" i="1"/>
  <c r="J98" i="1"/>
  <c r="U97" i="1"/>
  <c r="J97" i="1"/>
  <c r="U96" i="1"/>
  <c r="J96" i="1"/>
  <c r="U95" i="1"/>
  <c r="J95" i="1"/>
  <c r="U94" i="1"/>
  <c r="J94" i="1"/>
  <c r="U93" i="1"/>
  <c r="J93" i="1"/>
  <c r="U92" i="1"/>
  <c r="J92" i="1"/>
  <c r="U91" i="1"/>
  <c r="J91" i="1"/>
  <c r="U90" i="1"/>
  <c r="J90" i="1"/>
  <c r="U89" i="1"/>
  <c r="J89" i="1"/>
  <c r="U88" i="1"/>
  <c r="J88" i="1"/>
  <c r="U87" i="1"/>
  <c r="J87" i="1"/>
  <c r="U86" i="1"/>
  <c r="J86" i="1"/>
  <c r="U85" i="1"/>
  <c r="J85" i="1"/>
  <c r="U84" i="1"/>
  <c r="J84" i="1"/>
  <c r="U83" i="1"/>
  <c r="J83" i="1"/>
  <c r="U82" i="1"/>
  <c r="J82" i="1"/>
  <c r="U81" i="1"/>
  <c r="J81" i="1"/>
  <c r="U80" i="1"/>
  <c r="J80" i="1"/>
  <c r="U79" i="1"/>
  <c r="J79" i="1"/>
  <c r="U78" i="1"/>
  <c r="J78" i="1"/>
  <c r="U77" i="1"/>
  <c r="J77" i="1"/>
  <c r="U76" i="1"/>
  <c r="J76" i="1"/>
  <c r="U75" i="1"/>
  <c r="J75" i="1"/>
  <c r="U74" i="1"/>
  <c r="J74" i="1"/>
  <c r="U73" i="1"/>
  <c r="J73" i="1"/>
  <c r="U72" i="1"/>
  <c r="J72" i="1"/>
  <c r="U71" i="1"/>
  <c r="J71" i="1"/>
  <c r="U70" i="1"/>
  <c r="J70" i="1"/>
  <c r="U69" i="1"/>
  <c r="J69" i="1"/>
  <c r="U68" i="1"/>
  <c r="J68" i="1"/>
  <c r="U67" i="1"/>
  <c r="J67" i="1"/>
  <c r="U66" i="1"/>
  <c r="J66" i="1"/>
  <c r="U65" i="1"/>
  <c r="J65" i="1"/>
  <c r="U64" i="1"/>
  <c r="J64" i="1"/>
  <c r="U63" i="1"/>
  <c r="J63" i="1"/>
  <c r="U62" i="1"/>
  <c r="J62" i="1"/>
  <c r="U61" i="1"/>
  <c r="J61" i="1"/>
  <c r="U60" i="1"/>
  <c r="J60" i="1"/>
  <c r="U59" i="1"/>
  <c r="J59" i="1"/>
  <c r="U58" i="1"/>
  <c r="J58" i="1"/>
  <c r="U57" i="1"/>
  <c r="J57" i="1"/>
  <c r="U56" i="1"/>
  <c r="J56" i="1"/>
  <c r="U55" i="1"/>
  <c r="J55" i="1"/>
  <c r="U54" i="1"/>
  <c r="J54" i="1"/>
  <c r="U53" i="1"/>
  <c r="J53" i="1"/>
  <c r="U52" i="1"/>
  <c r="J52" i="1"/>
  <c r="U51" i="1"/>
  <c r="J51" i="1"/>
  <c r="U50" i="1"/>
  <c r="J50" i="1"/>
  <c r="U49" i="1"/>
  <c r="J49" i="1"/>
  <c r="U48" i="1"/>
  <c r="J48" i="1"/>
  <c r="U47" i="1"/>
  <c r="J47" i="1"/>
  <c r="U46" i="1"/>
  <c r="J46" i="1"/>
  <c r="U45" i="1"/>
  <c r="J45" i="1"/>
  <c r="U44" i="1"/>
  <c r="J44" i="1"/>
  <c r="U43" i="1"/>
  <c r="J43" i="1"/>
  <c r="U42" i="1"/>
  <c r="J42" i="1"/>
  <c r="U41" i="1"/>
  <c r="J41" i="1"/>
  <c r="U40" i="1"/>
  <c r="J40" i="1"/>
  <c r="U39" i="1"/>
  <c r="J39" i="1"/>
  <c r="U38" i="1"/>
  <c r="J38" i="1"/>
  <c r="U37" i="1"/>
  <c r="J37" i="1"/>
  <c r="U36" i="1"/>
  <c r="J36" i="1"/>
  <c r="U35" i="1"/>
  <c r="J35" i="1"/>
  <c r="U34" i="1"/>
  <c r="J34" i="1"/>
  <c r="U33" i="1"/>
  <c r="J33" i="1"/>
  <c r="U32" i="1"/>
  <c r="J32" i="1"/>
  <c r="U31" i="1"/>
  <c r="J31" i="1"/>
  <c r="U30" i="1"/>
  <c r="J30" i="1"/>
  <c r="U29" i="1"/>
  <c r="J29" i="1"/>
  <c r="U28" i="1"/>
  <c r="J28" i="1"/>
  <c r="U27" i="1"/>
  <c r="J27" i="1"/>
  <c r="U26" i="1"/>
  <c r="J26" i="1"/>
  <c r="U25" i="1"/>
  <c r="J25" i="1"/>
  <c r="U24" i="1"/>
  <c r="J24" i="1"/>
  <c r="U23" i="1"/>
  <c r="J23" i="1"/>
  <c r="U22" i="1"/>
  <c r="J22" i="1"/>
  <c r="U21" i="1"/>
  <c r="J21" i="1"/>
  <c r="U20" i="1"/>
  <c r="J20" i="1"/>
  <c r="U19" i="1"/>
  <c r="J19" i="1"/>
  <c r="U18" i="1"/>
  <c r="J18" i="1"/>
  <c r="U17" i="1"/>
  <c r="J17" i="1"/>
  <c r="U16" i="1"/>
  <c r="J16" i="1"/>
  <c r="U15" i="1"/>
  <c r="J15" i="1"/>
  <c r="U14" i="1"/>
  <c r="J14" i="1"/>
  <c r="U13" i="1"/>
  <c r="J13" i="1"/>
  <c r="U12" i="1"/>
  <c r="J12" i="1"/>
  <c r="U11" i="1"/>
  <c r="J11" i="1"/>
  <c r="U10" i="1"/>
  <c r="J10" i="1"/>
  <c r="U9" i="1"/>
  <c r="J9" i="1"/>
  <c r="U8" i="1"/>
  <c r="J8" i="1"/>
  <c r="U7" i="1"/>
  <c r="J7" i="1"/>
  <c r="U6" i="1"/>
  <c r="J6" i="1"/>
  <c r="U5" i="1"/>
  <c r="J5" i="1"/>
  <c r="U4" i="1"/>
  <c r="J4" i="1"/>
  <c r="U3" i="1"/>
  <c r="J3" i="1"/>
  <c r="U2" i="1"/>
  <c r="J2" i="1"/>
  <c r="S2" i="1"/>
</calcChain>
</file>

<file path=xl/sharedStrings.xml><?xml version="1.0" encoding="utf-8"?>
<sst xmlns="http://schemas.openxmlformats.org/spreadsheetml/2006/main" count="1857" uniqueCount="402">
  <si>
    <t>Nom de l'employé</t>
  </si>
  <si>
    <t>Département</t>
  </si>
  <si>
    <t>Poste</t>
  </si>
  <si>
    <t>Type de congé</t>
  </si>
  <si>
    <t>Dates de début</t>
  </si>
  <si>
    <t>fin du congé</t>
  </si>
  <si>
    <t xml:space="preserve"> Nombre de jours pris</t>
  </si>
  <si>
    <t>Nombre total de jours de congé autorisés</t>
  </si>
  <si>
    <t>Jours déjà consommés</t>
  </si>
  <si>
    <t>mois</t>
  </si>
  <si>
    <t>Saison</t>
  </si>
  <si>
    <t>Catégorie</t>
  </si>
  <si>
    <t>Événement</t>
  </si>
  <si>
    <t>Amine Ben Romdhane</t>
  </si>
  <si>
    <t>IT</t>
  </si>
  <si>
    <t>Software Engineer</t>
  </si>
  <si>
    <t>Congé de maternité</t>
  </si>
  <si>
    <t>Janvier</t>
  </si>
  <si>
    <t>Hiver</t>
  </si>
  <si>
    <t>Familial</t>
  </si>
  <si>
    <t>Mariage (de l’employé)</t>
  </si>
  <si>
    <t>HR</t>
  </si>
  <si>
    <t>SAP HCM</t>
  </si>
  <si>
    <t>Congé de maladie</t>
  </si>
  <si>
    <t>Février</t>
  </si>
  <si>
    <t>Mariage d'un proche direct (frère, sœur, enfant)</t>
  </si>
  <si>
    <t>Mohamed Ben Arous</t>
  </si>
  <si>
    <t>Finance</t>
  </si>
  <si>
    <t>Accountant</t>
  </si>
  <si>
    <t>Mars</t>
  </si>
  <si>
    <t>Printemps</t>
  </si>
  <si>
    <t>Naissance d’un enfant</t>
  </si>
  <si>
    <t>Kelly Alexander</t>
  </si>
  <si>
    <t>Congé payé</t>
  </si>
  <si>
    <t>Avril</t>
  </si>
  <si>
    <t>Funérailles d’un proche direct (parent, conjoint, enfant)</t>
  </si>
  <si>
    <t>Corey Chung</t>
  </si>
  <si>
    <t>SAP FICO</t>
  </si>
  <si>
    <t>Mai</t>
  </si>
  <si>
    <t>Funérailles d'un proche éloigné (ami, cousin)</t>
  </si>
  <si>
    <t>Daniel Schmidt</t>
  </si>
  <si>
    <t>Financial Analyst</t>
  </si>
  <si>
    <t>Juin</t>
  </si>
  <si>
    <t>Été</t>
  </si>
  <si>
    <t>Anniversaire de mariage</t>
  </si>
  <si>
    <t>Nicole Day</t>
  </si>
  <si>
    <t>Operations</t>
  </si>
  <si>
    <t>Operations Manager</t>
  </si>
  <si>
    <t>Juillet</t>
  </si>
  <si>
    <t>Anniversaire d’un enfant</t>
  </si>
  <si>
    <t>Hejer Zehani</t>
  </si>
  <si>
    <t>HR Manager</t>
  </si>
  <si>
    <t>Congé de paternité</t>
  </si>
  <si>
    <t>Août</t>
  </si>
  <si>
    <t>Baptême / Circoncision</t>
  </si>
  <si>
    <t>Gavin Johnson</t>
  </si>
  <si>
    <t>Septembre</t>
  </si>
  <si>
    <t>Automne</t>
  </si>
  <si>
    <t>Religieux</t>
  </si>
  <si>
    <t>Aïd al-Fitr / Aïd al-Adha</t>
  </si>
  <si>
    <t>Kevin Wall</t>
  </si>
  <si>
    <t>Marketing</t>
  </si>
  <si>
    <t>Data Analyst</t>
  </si>
  <si>
    <t>Octobre</t>
  </si>
  <si>
    <t>Pâques</t>
  </si>
  <si>
    <t>Amy Gaines</t>
  </si>
  <si>
    <t>Novembre</t>
  </si>
  <si>
    <t>Noël</t>
  </si>
  <si>
    <t>Sally Chapman</t>
  </si>
  <si>
    <t>SAP MM</t>
  </si>
  <si>
    <t>Décembre</t>
  </si>
  <si>
    <t>Ramadan (soirées familiales)</t>
  </si>
  <si>
    <t>Robert Jones</t>
  </si>
  <si>
    <t>Yom Kippour</t>
  </si>
  <si>
    <t>Daniel Gomez</t>
  </si>
  <si>
    <t>Scolaire et Éducatif</t>
  </si>
  <si>
    <t>Rentrée scolaire des enfants</t>
  </si>
  <si>
    <t>Randy Reyes</t>
  </si>
  <si>
    <t>System Administrator</t>
  </si>
  <si>
    <t>Examen universitaire</t>
  </si>
  <si>
    <t>Phillip Alvarez</t>
  </si>
  <si>
    <t>SAP</t>
  </si>
  <si>
    <t xml:space="preserve"> SAP MM</t>
  </si>
  <si>
    <t>Congé occasionnel</t>
  </si>
  <si>
    <t>Soutenance de mémoire / thèse</t>
  </si>
  <si>
    <t>Kathryn Hobbs</t>
  </si>
  <si>
    <t>Engagement Social</t>
  </si>
  <si>
    <t>Un engagement associatif</t>
  </si>
  <si>
    <t>Joseph James MD</t>
  </si>
  <si>
    <t>Manifestation / Grève</t>
  </si>
  <si>
    <t>Dalton Barber</t>
  </si>
  <si>
    <t>Logistics Coordinator</t>
  </si>
  <si>
    <t>Élections (vote à l’étranger)</t>
  </si>
  <si>
    <t>Holly Parsons</t>
  </si>
  <si>
    <t>Santé</t>
  </si>
  <si>
    <t>Opération chirurgicale personnelle</t>
  </si>
  <si>
    <t>Elizabeth Cook</t>
  </si>
  <si>
    <t>Accompagnement d'un proche malade</t>
  </si>
  <si>
    <t xml:space="preserve">Ibrahim Romdhani </t>
  </si>
  <si>
    <t>Séances de rééducation / thérapie</t>
  </si>
  <si>
    <t>Joanna Frye</t>
  </si>
  <si>
    <t>Marketing Specialist</t>
  </si>
  <si>
    <t>Événements Professionnels</t>
  </si>
  <si>
    <t>Séminaire professionnel</t>
  </si>
  <si>
    <t>Elizabeth Sullivan</t>
  </si>
  <si>
    <t>Voyage d'affaires imprévu</t>
  </si>
  <si>
    <t>Vincent Gonzalez</t>
  </si>
  <si>
    <t>Recruiter</t>
  </si>
  <si>
    <t>Autres</t>
  </si>
  <si>
    <t>Déménagement</t>
  </si>
  <si>
    <t>Danielle George</t>
  </si>
  <si>
    <t>Catastrophe naturelle (inondation, tremblement de terre)</t>
  </si>
  <si>
    <t>Kelly Hendrix</t>
  </si>
  <si>
    <t>Vol ou incident personnel</t>
  </si>
  <si>
    <t>Tammy Watson</t>
  </si>
  <si>
    <t>Peter Ryan</t>
  </si>
  <si>
    <t>Sharon Aguilar</t>
  </si>
  <si>
    <t>Deanna Huang</t>
  </si>
  <si>
    <t>Chase Golden</t>
  </si>
  <si>
    <t>Haley Holmes</t>
  </si>
  <si>
    <t>Jennifer Campbell</t>
  </si>
  <si>
    <t>Jennifer Santiago</t>
  </si>
  <si>
    <t>Luke Jackson</t>
  </si>
  <si>
    <t>Alyssa Adams</t>
  </si>
  <si>
    <t>Brenda Wilson</t>
  </si>
  <si>
    <t>Kristina Lowe</t>
  </si>
  <si>
    <t>Sean Shah</t>
  </si>
  <si>
    <t>Joseph Manning</t>
  </si>
  <si>
    <t>Joseph Grant</t>
  </si>
  <si>
    <t>Antonio Welch</t>
  </si>
  <si>
    <t>Yolanda Holt</t>
  </si>
  <si>
    <t>Anna Acosta</t>
  </si>
  <si>
    <t>Robert Hardy</t>
  </si>
  <si>
    <t>Crystal Wilson</t>
  </si>
  <si>
    <t>Dawn Carey</t>
  </si>
  <si>
    <t>Caleb Terrell</t>
  </si>
  <si>
    <t>Cynthia Strickland</t>
  </si>
  <si>
    <t>Terri Salas</t>
  </si>
  <si>
    <t>John Reese</t>
  </si>
  <si>
    <t>Scott Johnson</t>
  </si>
  <si>
    <t>Kevin Orr</t>
  </si>
  <si>
    <t>Julia Rivers</t>
  </si>
  <si>
    <t>Robert Cervantes</t>
  </si>
  <si>
    <t>David Strong DVM</t>
  </si>
  <si>
    <t>Denise Collins</t>
  </si>
  <si>
    <t>Terri Olsen</t>
  </si>
  <si>
    <t>Allison Evans</t>
  </si>
  <si>
    <t>Adam Solomon</t>
  </si>
  <si>
    <t>Billy Duran</t>
  </si>
  <si>
    <t>Rita Hull</t>
  </si>
  <si>
    <t>Martin Anderson</t>
  </si>
  <si>
    <t>Jessica Beard</t>
  </si>
  <si>
    <t>Kenneth Smith</t>
  </si>
  <si>
    <t>Todd Preston</t>
  </si>
  <si>
    <t>Lauren Santos</t>
  </si>
  <si>
    <t>Rachel Jones</t>
  </si>
  <si>
    <t>Tanya Cameron</t>
  </si>
  <si>
    <t>Arthur Smith</t>
  </si>
  <si>
    <t>Allison Richard</t>
  </si>
  <si>
    <t>Jessica Chaney</t>
  </si>
  <si>
    <t>Lisa Richardson</t>
  </si>
  <si>
    <t>Alexander Hahn</t>
  </si>
  <si>
    <t>Kristen Kerr</t>
  </si>
  <si>
    <t>Kathryn Grant</t>
  </si>
  <si>
    <t>Erin Quinn</t>
  </si>
  <si>
    <t>Erik Pierce</t>
  </si>
  <si>
    <t>Jeffery Forbes</t>
  </si>
  <si>
    <t>Steven Patterson</t>
  </si>
  <si>
    <t>Heather Berry</t>
  </si>
  <si>
    <t>Anthony Johnson</t>
  </si>
  <si>
    <t>Edward Morrison</t>
  </si>
  <si>
    <t>Joseph Wheeler</t>
  </si>
  <si>
    <t>SEO Analyst</t>
  </si>
  <si>
    <t>Brandon Price</t>
  </si>
  <si>
    <t>Jeffrey Boyd</t>
  </si>
  <si>
    <t>Justin Smith</t>
  </si>
  <si>
    <t>Lee Abbott</t>
  </si>
  <si>
    <t>Carrie Anderson</t>
  </si>
  <si>
    <t>Dr. Jacqueline Cooper</t>
  </si>
  <si>
    <t>Zachary Castillo</t>
  </si>
  <si>
    <t>Sonia Myers</t>
  </si>
  <si>
    <t>William Mercado</t>
  </si>
  <si>
    <t>Charles Harris</t>
  </si>
  <si>
    <t>Jessica Smith</t>
  </si>
  <si>
    <t>Andrew Jones</t>
  </si>
  <si>
    <t>Sandra Lara</t>
  </si>
  <si>
    <t>Samantha Fowler</t>
  </si>
  <si>
    <t>Michael Edwards</t>
  </si>
  <si>
    <t>Michael Dorsey</t>
  </si>
  <si>
    <t>Kimberly Sanford</t>
  </si>
  <si>
    <t>Dustin Hensley</t>
  </si>
  <si>
    <t>Andrew Smith</t>
  </si>
  <si>
    <t>Jeffrey Sherman</t>
  </si>
  <si>
    <t>Joel Chandler</t>
  </si>
  <si>
    <t>Carlos Moore</t>
  </si>
  <si>
    <t>Ivan Robertson</t>
  </si>
  <si>
    <t>Donna Bowers</t>
  </si>
  <si>
    <t>Whitney Smith</t>
  </si>
  <si>
    <t>Nathan Palmer</t>
  </si>
  <si>
    <t>Danielle Watkins</t>
  </si>
  <si>
    <t>Christopher Frank</t>
  </si>
  <si>
    <t>William Ward</t>
  </si>
  <si>
    <t>Ryan Davis</t>
  </si>
  <si>
    <t>Diana Massey</t>
  </si>
  <si>
    <t>Terry Campbell</t>
  </si>
  <si>
    <t>Holly Ward</t>
  </si>
  <si>
    <t>Steven Barnes</t>
  </si>
  <si>
    <t>Sandra Chen</t>
  </si>
  <si>
    <t>Rhonda Mills</t>
  </si>
  <si>
    <t>David Richard</t>
  </si>
  <si>
    <t>Linda Reynolds</t>
  </si>
  <si>
    <t>Alan Hamilton</t>
  </si>
  <si>
    <t>Tammy Morris</t>
  </si>
  <si>
    <t>Suzanne Green</t>
  </si>
  <si>
    <t>Michael Anderson</t>
  </si>
  <si>
    <t>Jeffrey Walsh</t>
  </si>
  <si>
    <t>Lisa Smith</t>
  </si>
  <si>
    <t>Kenneth Williamson</t>
  </si>
  <si>
    <t>Kimberly Perez</t>
  </si>
  <si>
    <t>James Byrd</t>
  </si>
  <si>
    <t>Tracy Serrano</t>
  </si>
  <si>
    <t>Marcus Jackson</t>
  </si>
  <si>
    <t>Jasmine Burns</t>
  </si>
  <si>
    <t>Daniel Reed</t>
  </si>
  <si>
    <t>Melissa Coleman</t>
  </si>
  <si>
    <t>Amanda Mcdonald</t>
  </si>
  <si>
    <t>Jessica Glover</t>
  </si>
  <si>
    <t>Andrew Cole</t>
  </si>
  <si>
    <t>Patricia Banks</t>
  </si>
  <si>
    <t>Joshua Phillips</t>
  </si>
  <si>
    <t>Charles Sanchez</t>
  </si>
  <si>
    <t>Melissa Bentley</t>
  </si>
  <si>
    <t>Bethany Thompson</t>
  </si>
  <si>
    <t>Beth Taylor</t>
  </si>
  <si>
    <t>Julia Contreras</t>
  </si>
  <si>
    <t>Elizabeth Espinoza</t>
  </si>
  <si>
    <t>Renee Coleman</t>
  </si>
  <si>
    <t>Joel Walker</t>
  </si>
  <si>
    <t>Daniel Sanchez</t>
  </si>
  <si>
    <t>David Gonzalez</t>
  </si>
  <si>
    <t>James Sanchez</t>
  </si>
  <si>
    <t>Elizabeth Hebert</t>
  </si>
  <si>
    <t>Whitney Davis</t>
  </si>
  <si>
    <t>Kelly Adkins</t>
  </si>
  <si>
    <t>Jessica Thomas</t>
  </si>
  <si>
    <t>Olivia Lopez</t>
  </si>
  <si>
    <t>Robin Stephens</t>
  </si>
  <si>
    <t>Meghan Mills</t>
  </si>
  <si>
    <t>Joshua Nelson</t>
  </si>
  <si>
    <t>Richard Mcfarland</t>
  </si>
  <si>
    <t>Paula Marsh</t>
  </si>
  <si>
    <t>Kimberly Alexander</t>
  </si>
  <si>
    <t>SAP PP</t>
  </si>
  <si>
    <t>Michelle Lowe</t>
  </si>
  <si>
    <t>Gerald Hoffman</t>
  </si>
  <si>
    <t>Luis Watson</t>
  </si>
  <si>
    <t>Marissa Richards</t>
  </si>
  <si>
    <t>Tracey Chase</t>
  </si>
  <si>
    <t>Paul Davis</t>
  </si>
  <si>
    <t>Angel Goodman</t>
  </si>
  <si>
    <t>Carolyn Adams</t>
  </si>
  <si>
    <t>Leroy Berry</t>
  </si>
  <si>
    <t>Douglas Barber</t>
  </si>
  <si>
    <t>Charles Buchanan</t>
  </si>
  <si>
    <t>Angela Morris</t>
  </si>
  <si>
    <t>Mrs. Carla Griffith</t>
  </si>
  <si>
    <t>Theresa Garcia</t>
  </si>
  <si>
    <t>Cynthia Thompson</t>
  </si>
  <si>
    <t>Sherri Gordon</t>
  </si>
  <si>
    <t>Kim Ross</t>
  </si>
  <si>
    <t>Kristina Porter</t>
  </si>
  <si>
    <t>Carly Wilson</t>
  </si>
  <si>
    <t>Brooke Hudson</t>
  </si>
  <si>
    <t>Sara Proctor</t>
  </si>
  <si>
    <t>Mrs. Catherine Dodson</t>
  </si>
  <si>
    <t xml:space="preserve">SAP PP </t>
  </si>
  <si>
    <t>Amber Snyder</t>
  </si>
  <si>
    <t>Michael Adkins</t>
  </si>
  <si>
    <t>Kimberly Maxwell</t>
  </si>
  <si>
    <t>Doris Haney</t>
  </si>
  <si>
    <t>Jeffrey Garrett</t>
  </si>
  <si>
    <t>Erin Sellers</t>
  </si>
  <si>
    <t>Donna Thompson</t>
  </si>
  <si>
    <t>Mark Boyd</t>
  </si>
  <si>
    <t>Janice Johnson</t>
  </si>
  <si>
    <t>Kelly Adams</t>
  </si>
  <si>
    <t>Leslie Barajas</t>
  </si>
  <si>
    <t>Timothy Carter</t>
  </si>
  <si>
    <t>Raymond Fernandez</t>
  </si>
  <si>
    <t>Sean Smith</t>
  </si>
  <si>
    <t>Jeffery Jones</t>
  </si>
  <si>
    <t>Brett Knox</t>
  </si>
  <si>
    <t>Miranda Weaver</t>
  </si>
  <si>
    <t>Erik Morris</t>
  </si>
  <si>
    <t>Nicholas Berry</t>
  </si>
  <si>
    <t>Jacob Gomez</t>
  </si>
  <si>
    <t>Lisa Gibson</t>
  </si>
  <si>
    <t>Jacob Townsend</t>
  </si>
  <si>
    <t>Joseph Hanna</t>
  </si>
  <si>
    <t>Leah Wagner</t>
  </si>
  <si>
    <t>John Montgomery</t>
  </si>
  <si>
    <t>Ashley Humphrey</t>
  </si>
  <si>
    <t>Jason Carter</t>
  </si>
  <si>
    <t>Edward Bishop</t>
  </si>
  <si>
    <t>Donna Wells</t>
  </si>
  <si>
    <t>Michael Merritt</t>
  </si>
  <si>
    <t>Lisa Jones</t>
  </si>
  <si>
    <t>Jimmy Arnold</t>
  </si>
  <si>
    <t>Mr. Erik Meyer</t>
  </si>
  <si>
    <t>Sean Williams</t>
  </si>
  <si>
    <t>Stacey Obrien</t>
  </si>
  <si>
    <t>Tonya Murray</t>
  </si>
  <si>
    <t>Margaret Huber</t>
  </si>
  <si>
    <t>Vanessa Rogers</t>
  </si>
  <si>
    <t>Tammy Pearson</t>
  </si>
  <si>
    <t>Shelly Wagner</t>
  </si>
  <si>
    <t>Heather Martin</t>
  </si>
  <si>
    <t>Alexandra Pitts</t>
  </si>
  <si>
    <t>Jared Anderson</t>
  </si>
  <si>
    <t>Paul Barry</t>
  </si>
  <si>
    <t>Theresa Barber MD</t>
  </si>
  <si>
    <t>Corey Richmond</t>
  </si>
  <si>
    <t>Donna Walsh</t>
  </si>
  <si>
    <t>April Fields</t>
  </si>
  <si>
    <t>Todd Vaughn</t>
  </si>
  <si>
    <t>James Oliver</t>
  </si>
  <si>
    <t>Joseph Benson</t>
  </si>
  <si>
    <t>SAP WC</t>
  </si>
  <si>
    <t>Paul Wade</t>
  </si>
  <si>
    <t>Anthony Walker</t>
  </si>
  <si>
    <t>John Francis</t>
  </si>
  <si>
    <t>Kim Rodriguez</t>
  </si>
  <si>
    <t>Elizabeth Hughes</t>
  </si>
  <si>
    <t>Peggy Trujillo</t>
  </si>
  <si>
    <t>Kimberly Nichols</t>
  </si>
  <si>
    <t>SAP WM</t>
  </si>
  <si>
    <t>Christopher Henderson</t>
  </si>
  <si>
    <t>William Lopez</t>
  </si>
  <si>
    <t>Ruben Marshall</t>
  </si>
  <si>
    <t>John Miller</t>
  </si>
  <si>
    <t>Thomas Daniels</t>
  </si>
  <si>
    <t>Henry Beck</t>
  </si>
  <si>
    <t>Steven Thomas</t>
  </si>
  <si>
    <t>Christina Moran</t>
  </si>
  <si>
    <t>Andrew Bolton</t>
  </si>
  <si>
    <t>Martin Townsend</t>
  </si>
  <si>
    <t>Ashley Brewer</t>
  </si>
  <si>
    <t>Mrs. Melissa Bryant</t>
  </si>
  <si>
    <t>Bill Johnson</t>
  </si>
  <si>
    <t>Christopher Ross</t>
  </si>
  <si>
    <t>Danielle Hamilton</t>
  </si>
  <si>
    <t>Kayla Anderson</t>
  </si>
  <si>
    <t>Dr. Lisa Hamilton MD</t>
  </si>
  <si>
    <t>Shelby Franklin</t>
  </si>
  <si>
    <t>Maxwell Gordon</t>
  </si>
  <si>
    <t>Richard Miller</t>
  </si>
  <si>
    <t>Kyle Martinez</t>
  </si>
  <si>
    <t>Thomas Preston</t>
  </si>
  <si>
    <t>Shawn Baker</t>
  </si>
  <si>
    <t>Juan Foster</t>
  </si>
  <si>
    <t>Nicholas Thompson</t>
  </si>
  <si>
    <t>Shannon Lowe</t>
  </si>
  <si>
    <t>Tiffany Cabrera</t>
  </si>
  <si>
    <t>Benjamin Wood</t>
  </si>
  <si>
    <t>Alexandra Campbell</t>
  </si>
  <si>
    <t>Andrew Mendez</t>
  </si>
  <si>
    <t>Francisco Hamilton</t>
  </si>
  <si>
    <t>Eric Bates</t>
  </si>
  <si>
    <t>Jared Douglas</t>
  </si>
  <si>
    <t>Katie Stewart</t>
  </si>
  <si>
    <t>Shannon Hanson</t>
  </si>
  <si>
    <t>Patricia Simon</t>
  </si>
  <si>
    <t>Rhonda Gilbert</t>
  </si>
  <si>
    <t>Shane Mcguire</t>
  </si>
  <si>
    <t>Jennifer Wiggins</t>
  </si>
  <si>
    <t>William Farrell</t>
  </si>
  <si>
    <t>Salma Ayedi</t>
  </si>
  <si>
    <t>Amanda Thompson</t>
  </si>
  <si>
    <t>Kristopher Estrada</t>
  </si>
  <si>
    <t>Molly Vang</t>
  </si>
  <si>
    <t xml:space="preserve">Leila Belaiba </t>
  </si>
  <si>
    <t>Leslie Henry</t>
  </si>
  <si>
    <t>Mohamed Ben Salah</t>
  </si>
  <si>
    <t>Randall Medina</t>
  </si>
  <si>
    <t>Matthew Newman</t>
  </si>
  <si>
    <t>Annette Coleman</t>
  </si>
  <si>
    <t>Natasha Garcia</t>
  </si>
  <si>
    <t>Amira tounsi</t>
  </si>
  <si>
    <t>Jamie Moreno</t>
  </si>
  <si>
    <t>Salah Belarbi</t>
  </si>
  <si>
    <t>Rachel Branch</t>
  </si>
  <si>
    <t>Ashley Norton</t>
  </si>
  <si>
    <t>Michael Collier</t>
  </si>
  <si>
    <t>Période_analyse</t>
  </si>
  <si>
    <t>Annee</t>
  </si>
  <si>
    <t>Charge_de_travail</t>
  </si>
  <si>
    <t>solde_restant</t>
  </si>
  <si>
    <t>nombre_de_Virus</t>
  </si>
  <si>
    <t>Pondération</t>
  </si>
  <si>
    <t>taux_absenteisme</t>
  </si>
  <si>
    <t xml:space="preserve"> nombre_de_jours_travaillés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</si>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</sst>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7">
    <font>
      <sz val="12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b/>
      <sz val="12"/>
      <color theme="0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sz val="11"/>
      <color indexed="8"/>
      <name val="Calibri"/>
      <charset val="134"/>
    </font>
    <font>
      <sz val="12"/>
      <color theme="1"/>
      <name val="Aptos Narrow"/>
      <charset val="134"/>
    </font>
    <font>
      <b/>
      <sz val="11"/>
      <color theme="1"/>
      <name val="Aptos Narrow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 tint="0.79995117038483843"/>
        <bgColor theme="4" tint="0.79995117038483843"/>
      </patternFill>
    </fill>
  </fills>
  <borders count="5">
    <border>
      <left/>
      <right/>
      <top/>
      <bottom/>
      <diagonal/>
    </border>
    <border>
      <left/>
      <right style="thin">
        <color theme="4" tint="0.39991454817346722"/>
      </right>
      <top/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/>
      <right/>
      <top style="thin">
        <color theme="4" tint="0.3999450666829432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/>
    <xf numFmtId="0" fontId="2" fillId="2" borderId="0" xfId="0" applyFont="1" applyFill="1"/>
    <xf numFmtId="0" fontId="2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14" fontId="0" fillId="3" borderId="2" xfId="0" applyNumberFormat="1" applyFill="1" applyBorder="1"/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0" fontId="4" fillId="0" borderId="0" xfId="0" applyNumberFormat="1" applyFont="1" applyFill="1" applyBorder="1" applyAlignment="1" applyProtection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5" fillId="0" borderId="3" xfId="0" applyFont="1" applyBorder="1"/>
    <xf numFmtId="164" fontId="5" fillId="0" borderId="2" xfId="0" applyNumberFormat="1" applyFont="1" applyBorder="1"/>
    <xf numFmtId="0" fontId="5" fillId="0" borderId="2" xfId="0" applyNumberFormat="1" applyFont="1" applyBorder="1"/>
    <xf numFmtId="2" fontId="0" fillId="0" borderId="0" xfId="0" applyNumberFormat="1"/>
    <xf numFmtId="0" fontId="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4" borderId="4" xfId="0" applyFont="1" applyFill="1" applyBorder="1"/>
    <xf numFmtId="0" fontId="0" fillId="0" borderId="4" xfId="0" applyFon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font>
        <b val="0"/>
        <i val="0"/>
        <strike val="0"/>
        <u val="none"/>
        <sz val="12"/>
        <color theme="1"/>
        <name val="Aptos Narrow"/>
        <scheme val="none"/>
      </font>
      <numFmt numFmtId="0" formatCode="General"/>
      <border>
        <left/>
        <right/>
        <top style="thin">
          <color theme="4" tint="0.39991454817346722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91454817346722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91454817346722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91454817346722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numFmt numFmtId="164" formatCode="m/d/yy"/>
      <border>
        <left/>
        <right/>
        <top style="thin">
          <color theme="4" tint="0.39991454817346722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numFmt numFmtId="164" formatCode="m/d/yy"/>
      <border>
        <left/>
        <right/>
        <top style="thin">
          <color theme="4" tint="0.39991454817346722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91454817346722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 style="thin">
          <color theme="4" tint="0.39991454817346722"/>
        </right>
        <top style="thin">
          <color theme="4" tint="0.39991454817346722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91454817346722"/>
        </top>
        <bottom/>
      </border>
    </dxf>
    <dxf>
      <font>
        <b val="0"/>
        <i val="0"/>
        <strike val="0"/>
        <u val="none"/>
        <sz val="12"/>
        <color theme="1"/>
        <name val="Aptos Narrow"/>
        <scheme val="none"/>
      </font>
      <border>
        <left/>
        <right/>
        <top style="thin">
          <color theme="4" tint="0.39991454817346722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1:T575" totalsRowShown="0">
  <autoFilter ref="A1:T575"/>
  <tableColumns count="20">
    <tableColumn id="1" name="Nom de l'employé" dataDxfId="11"/>
    <tableColumn id="2" name="Département" dataDxfId="10"/>
    <tableColumn id="3" name="Poste" dataDxfId="9"/>
    <tableColumn id="4" name="Type de congé" dataDxfId="8"/>
    <tableColumn id="5" name="Dates de début" dataDxfId="7"/>
    <tableColumn id="6" name="fin du congé" dataDxfId="6"/>
    <tableColumn id="7" name=" Nombre de jours pris" dataDxfId="5"/>
    <tableColumn id="8" name="Nombre total de jours de congé autorisés" dataDxfId="4"/>
    <tableColumn id="9" name="Jours déjà consommés" dataDxfId="3"/>
    <tableColumn id="11" name="mois" dataDxfId="2"/>
    <tableColumn id="18" name="Saison"/>
    <tableColumn id="19" name="Colonne1" dataDxfId="1"/>
    <tableColumn id="21" name="Catégorie"/>
    <tableColumn id="22" name="Événement"/>
    <tableColumn id="15" name="Pondération"/>
    <tableColumn id="16" name=" nombre_de_jours_travaillés" dataDxfId="0">
      <calculatedColumnFormula>220-Table2[[#This Row],[ Nombre de jours pris]]</calculatedColumnFormula>
    </tableColumn>
    <tableColumn id="20" name="Période_analyse"/>
    <tableColumn id="23" name="Annee"/>
    <tableColumn id="24" name="Charge_de_travail"/>
    <tableColumn id="25" name="solde_resta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5"/>
  <sheetViews>
    <sheetView tabSelected="1" topLeftCell="Q286" workbookViewId="0">
      <selection activeCell="S301" sqref="S301"/>
    </sheetView>
  </sheetViews>
  <sheetFormatPr baseColWidth="10" defaultColWidth="11" defaultRowHeight="15.6"/>
  <cols>
    <col min="1" max="1" width="23.69921875" customWidth="1"/>
    <col min="4" max="4" width="27.3984375" customWidth="1"/>
    <col min="5" max="5" width="20.3984375" customWidth="1"/>
    <col min="6" max="6" width="18.296875" customWidth="1"/>
    <col min="7" max="7" width="30.19921875" customWidth="1"/>
    <col min="8" max="8" width="51.19921875" customWidth="1"/>
    <col min="9" max="9" width="27" customWidth="1"/>
    <col min="10" max="10" width="27.8984375" customWidth="1"/>
    <col min="11" max="11" width="12.59765625" style="1" customWidth="1"/>
    <col min="13" max="13" width="51.59765625" customWidth="1"/>
    <col min="14" max="14" width="37.19921875" customWidth="1"/>
    <col min="15" max="15" width="27.09765625" customWidth="1"/>
    <col min="16" max="16" width="44.69921875" customWidth="1"/>
    <col min="17" max="17" width="36" customWidth="1"/>
    <col min="19" max="19" width="35.3984375" customWidth="1"/>
    <col min="21" max="21" width="26.796875" customWidth="1"/>
    <col min="22" max="22" width="18.69921875" customWidth="1"/>
  </cols>
  <sheetData>
    <row r="1" spans="1:22" ht="28.8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401</v>
      </c>
      <c r="M1" s="11" t="s">
        <v>11</v>
      </c>
      <c r="N1" s="11" t="s">
        <v>12</v>
      </c>
      <c r="O1" s="11" t="s">
        <v>398</v>
      </c>
      <c r="P1" t="s">
        <v>400</v>
      </c>
      <c r="Q1" s="19" t="s">
        <v>393</v>
      </c>
      <c r="R1" s="19" t="s">
        <v>394</v>
      </c>
      <c r="S1" s="19" t="s">
        <v>395</v>
      </c>
      <c r="T1" s="19" t="s">
        <v>396</v>
      </c>
      <c r="U1" t="s">
        <v>397</v>
      </c>
      <c r="V1" t="s">
        <v>399</v>
      </c>
    </row>
    <row r="2" spans="1:22" ht="16.2">
      <c r="A2" s="4" t="s">
        <v>13</v>
      </c>
      <c r="B2" s="4" t="s">
        <v>14</v>
      </c>
      <c r="C2" s="5" t="s">
        <v>15</v>
      </c>
      <c r="D2" t="s">
        <v>16</v>
      </c>
      <c r="E2" s="6">
        <v>45281</v>
      </c>
      <c r="F2" s="6">
        <v>45285</v>
      </c>
      <c r="G2" s="4">
        <v>5</v>
      </c>
      <c r="H2" s="4">
        <v>21</v>
      </c>
      <c r="I2" s="4">
        <v>4</v>
      </c>
      <c r="J2" t="str">
        <f>TEXT(Table2[[#This Row],[Dates de début]],"mmm")</f>
        <v>déc</v>
      </c>
      <c r="K2" s="10" t="s">
        <v>18</v>
      </c>
      <c r="M2" s="12" t="s">
        <v>19</v>
      </c>
      <c r="N2" s="13" t="s">
        <v>20</v>
      </c>
      <c r="O2" s="13">
        <v>10</v>
      </c>
      <c r="P2">
        <f>220-Table2[[#This Row],[ Nombre de jours pris]]</f>
        <v>215</v>
      </c>
      <c r="Q2" s="20" t="s">
        <v>17</v>
      </c>
      <c r="R2" s="20">
        <v>2022</v>
      </c>
      <c r="S2" s="20">
        <f>T2:T3775</f>
        <v>0</v>
      </c>
      <c r="T2" s="21">
        <v>0</v>
      </c>
      <c r="U2">
        <f>IF(K2="Hiver",4,IF(OR(K2="Printemps",K2="Été"),0,IF(K2="Automne",1,"")))</f>
        <v>4</v>
      </c>
      <c r="V2" s="18">
        <f>(Table2[[#This Row],[ Nombre de jours pris]]/Table2[[#This Row],[ nombre_de_jours_travaillés]])*100</f>
        <v>2.3255813953488373</v>
      </c>
    </row>
    <row r="3" spans="1:22" ht="31.2">
      <c r="A3" s="7" t="s">
        <v>392</v>
      </c>
      <c r="B3" s="7" t="s">
        <v>21</v>
      </c>
      <c r="C3" s="8" t="s">
        <v>22</v>
      </c>
      <c r="D3" t="s">
        <v>23</v>
      </c>
      <c r="E3" s="9">
        <v>45627</v>
      </c>
      <c r="F3" s="9">
        <v>45632</v>
      </c>
      <c r="G3" s="7">
        <v>6</v>
      </c>
      <c r="H3" s="7">
        <v>28</v>
      </c>
      <c r="I3" s="7">
        <v>5</v>
      </c>
      <c r="J3" t="str">
        <f>TEXT(Table2[[#This Row],[Dates de début]],"mmm")</f>
        <v>déc</v>
      </c>
      <c r="K3" s="10" t="s">
        <v>18</v>
      </c>
      <c r="M3" s="13"/>
      <c r="N3" s="13" t="s">
        <v>25</v>
      </c>
      <c r="O3" s="13">
        <v>8</v>
      </c>
      <c r="P3">
        <f>220-Table2[[#This Row],[ Nombre de jours pris]]</f>
        <v>214</v>
      </c>
      <c r="Q3" s="20" t="s">
        <v>24</v>
      </c>
      <c r="R3" s="20">
        <v>2022</v>
      </c>
      <c r="S3" s="20">
        <v>85</v>
      </c>
      <c r="T3" s="22">
        <v>17</v>
      </c>
      <c r="U3">
        <f>IF(K3="Hiver",4,IF(OR(K3="Printemps",K3="Été"),0,IF(K3="Automne",1,"")))</f>
        <v>4</v>
      </c>
      <c r="V3" s="18">
        <f>(Table2[[#This Row],[ Nombre de jours pris]]/Table2[[#This Row],[ nombre_de_jours_travaillés]])*100</f>
        <v>2.8037383177570092</v>
      </c>
    </row>
    <row r="4" spans="1:22" ht="16.2">
      <c r="A4" s="4" t="s">
        <v>26</v>
      </c>
      <c r="B4" s="4" t="s">
        <v>27</v>
      </c>
      <c r="C4" s="5" t="s">
        <v>28</v>
      </c>
      <c r="D4" t="s">
        <v>16</v>
      </c>
      <c r="E4" s="6">
        <v>45451</v>
      </c>
      <c r="F4" s="6">
        <v>45454</v>
      </c>
      <c r="G4" s="4">
        <v>4</v>
      </c>
      <c r="H4" s="4">
        <v>23</v>
      </c>
      <c r="I4" s="4">
        <v>17</v>
      </c>
      <c r="J4" t="str">
        <f>TEXT(Table2[[#This Row],[Dates de début]],"mmm")</f>
        <v>juin</v>
      </c>
      <c r="K4" s="10" t="s">
        <v>30</v>
      </c>
      <c r="M4" s="13"/>
      <c r="N4" s="13" t="s">
        <v>31</v>
      </c>
      <c r="O4" s="13">
        <v>10</v>
      </c>
      <c r="P4">
        <f>220-Table2[[#This Row],[ Nombre de jours pris]]</f>
        <v>216</v>
      </c>
      <c r="Q4" s="20" t="s">
        <v>29</v>
      </c>
      <c r="R4" s="20">
        <v>2022</v>
      </c>
      <c r="S4" s="20">
        <v>12</v>
      </c>
      <c r="T4" s="21">
        <v>2</v>
      </c>
      <c r="U4">
        <f>IF(K4="Hiver",4,IF(OR(K4="Printemps",K4="Été"),0,IF(K4="Automne",1,"")))</f>
        <v>0</v>
      </c>
      <c r="V4" s="18">
        <f>(Table2[[#This Row],[ Nombre de jours pris]]/Table2[[#This Row],[ nombre_de_jours_travaillés]])*100</f>
        <v>1.8518518518518516</v>
      </c>
    </row>
    <row r="5" spans="1:22" ht="31.2">
      <c r="A5" s="7" t="s">
        <v>32</v>
      </c>
      <c r="B5" s="7" t="s">
        <v>27</v>
      </c>
      <c r="C5" s="8" t="s">
        <v>28</v>
      </c>
      <c r="D5" t="s">
        <v>33</v>
      </c>
      <c r="E5" s="9">
        <v>45599</v>
      </c>
      <c r="F5" s="9">
        <v>45604</v>
      </c>
      <c r="G5" s="7">
        <v>6</v>
      </c>
      <c r="H5" s="7">
        <v>28</v>
      </c>
      <c r="I5" s="7">
        <v>19</v>
      </c>
      <c r="J5" t="str">
        <f>TEXT(Table2[[#This Row],[Dates de début]],"mmm")</f>
        <v>nov</v>
      </c>
      <c r="K5" s="10" t="s">
        <v>30</v>
      </c>
      <c r="M5" s="13"/>
      <c r="N5" s="13" t="s">
        <v>35</v>
      </c>
      <c r="O5" s="13">
        <v>10</v>
      </c>
      <c r="P5">
        <f>220-Table2[[#This Row],[ Nombre de jours pris]]</f>
        <v>214</v>
      </c>
      <c r="Q5" s="20" t="s">
        <v>34</v>
      </c>
      <c r="R5" s="20">
        <v>2022</v>
      </c>
      <c r="S5" s="20">
        <v>66</v>
      </c>
      <c r="T5" s="22">
        <v>3</v>
      </c>
      <c r="U5">
        <f>IF(K5="Hiver",4,IF(OR(K5="Printemps",K5="Été"),0,IF(K5="Automne",1,"")))</f>
        <v>0</v>
      </c>
      <c r="V5" s="18">
        <f>(Table2[[#This Row],[ Nombre de jours pris]]/Table2[[#This Row],[ nombre_de_jours_travaillés]])*100</f>
        <v>2.8037383177570092</v>
      </c>
    </row>
    <row r="6" spans="1:22" ht="31.2">
      <c r="A6" s="4" t="s">
        <v>36</v>
      </c>
      <c r="B6" s="4" t="s">
        <v>27</v>
      </c>
      <c r="C6" s="5" t="s">
        <v>37</v>
      </c>
      <c r="D6" t="s">
        <v>16</v>
      </c>
      <c r="E6" s="6">
        <v>45352</v>
      </c>
      <c r="F6" s="6">
        <v>45357</v>
      </c>
      <c r="G6" s="4">
        <v>6</v>
      </c>
      <c r="H6" s="4">
        <v>21</v>
      </c>
      <c r="I6" s="4">
        <v>6</v>
      </c>
      <c r="J6" t="str">
        <f>TEXT(Table2[[#This Row],[Dates de début]],"mmm")</f>
        <v>mars</v>
      </c>
      <c r="K6" s="10" t="s">
        <v>30</v>
      </c>
      <c r="M6" s="13"/>
      <c r="N6" s="13" t="s">
        <v>39</v>
      </c>
      <c r="O6" s="13">
        <v>6</v>
      </c>
      <c r="P6">
        <f>220-Table2[[#This Row],[ Nombre de jours pris]]</f>
        <v>214</v>
      </c>
      <c r="Q6" s="20" t="s">
        <v>38</v>
      </c>
      <c r="R6" s="20">
        <v>2022</v>
      </c>
      <c r="S6" s="20">
        <v>98</v>
      </c>
      <c r="T6" s="21">
        <v>9</v>
      </c>
      <c r="U6">
        <f>IF(K6="Hiver",4,IF(OR(K6="Printemps",K6="Été"),0,IF(K6="Automne",1,"")))</f>
        <v>0</v>
      </c>
      <c r="V6" s="18">
        <f>(Table2[[#This Row],[ Nombre de jours pris]]/Table2[[#This Row],[ nombre_de_jours_travaillés]])*100</f>
        <v>2.8037383177570092</v>
      </c>
    </row>
    <row r="7" spans="1:22" ht="16.2">
      <c r="A7" s="7" t="s">
        <v>40</v>
      </c>
      <c r="B7" s="7" t="s">
        <v>27</v>
      </c>
      <c r="C7" s="8" t="s">
        <v>41</v>
      </c>
      <c r="D7" t="s">
        <v>23</v>
      </c>
      <c r="E7" s="9">
        <v>45532</v>
      </c>
      <c r="F7" s="9">
        <v>45540</v>
      </c>
      <c r="G7" s="7">
        <v>9</v>
      </c>
      <c r="H7" s="7">
        <v>30</v>
      </c>
      <c r="I7" s="7">
        <v>15</v>
      </c>
      <c r="J7" t="str">
        <f>TEXT(Table2[[#This Row],[Dates de début]],"mmm")</f>
        <v>août</v>
      </c>
      <c r="K7" s="10" t="s">
        <v>43</v>
      </c>
      <c r="M7" s="13"/>
      <c r="N7" s="13" t="s">
        <v>44</v>
      </c>
      <c r="O7" s="13">
        <v>5</v>
      </c>
      <c r="P7">
        <f>220-Table2[[#This Row],[ Nombre de jours pris]]</f>
        <v>211</v>
      </c>
      <c r="Q7" s="20" t="s">
        <v>42</v>
      </c>
      <c r="R7" s="20">
        <v>2022</v>
      </c>
      <c r="S7" s="20">
        <v>75</v>
      </c>
      <c r="T7" s="22">
        <v>6</v>
      </c>
      <c r="U7">
        <f>IF(K7="Hiver",4,IF(OR(K7="Printemps",K7="Été"),0,IF(K7="Automne",1,"")))</f>
        <v>0</v>
      </c>
      <c r="V7" s="18">
        <f>(Table2[[#This Row],[ Nombre de jours pris]]/Table2[[#This Row],[ nombre_de_jours_travaillés]])*100</f>
        <v>4.2654028436018958</v>
      </c>
    </row>
    <row r="8" spans="1:22" ht="16.2">
      <c r="A8" s="4" t="s">
        <v>45</v>
      </c>
      <c r="B8" s="4" t="s">
        <v>46</v>
      </c>
      <c r="C8" s="5" t="s">
        <v>47</v>
      </c>
      <c r="D8" t="s">
        <v>33</v>
      </c>
      <c r="E8" s="6">
        <v>45505</v>
      </c>
      <c r="F8" s="6">
        <v>45510</v>
      </c>
      <c r="G8" s="4">
        <v>6</v>
      </c>
      <c r="H8" s="4">
        <v>26</v>
      </c>
      <c r="I8" s="4">
        <v>7</v>
      </c>
      <c r="J8" t="str">
        <f>TEXT(Table2[[#This Row],[Dates de début]],"mmm")</f>
        <v>août</v>
      </c>
      <c r="K8" s="10" t="s">
        <v>43</v>
      </c>
      <c r="M8" s="13"/>
      <c r="N8" s="13" t="s">
        <v>49</v>
      </c>
      <c r="O8" s="13">
        <v>4</v>
      </c>
      <c r="P8">
        <f>220-Table2[[#This Row],[ Nombre de jours pris]]</f>
        <v>214</v>
      </c>
      <c r="Q8" s="20" t="s">
        <v>48</v>
      </c>
      <c r="R8" s="20">
        <v>2022</v>
      </c>
      <c r="S8" s="20">
        <v>90</v>
      </c>
      <c r="T8" s="21">
        <v>13</v>
      </c>
      <c r="U8">
        <f>IF(K8="Hiver",4,IF(OR(K8="Printemps",K8="Été"),0,IF(K8="Automne",1,"")))</f>
        <v>0</v>
      </c>
      <c r="V8" s="18">
        <f>(Table2[[#This Row],[ Nombre de jours pris]]/Table2[[#This Row],[ nombre_de_jours_travaillés]])*100</f>
        <v>2.8037383177570092</v>
      </c>
    </row>
    <row r="9" spans="1:22" ht="16.2">
      <c r="A9" s="7" t="s">
        <v>50</v>
      </c>
      <c r="B9" s="7" t="s">
        <v>21</v>
      </c>
      <c r="C9" s="8" t="s">
        <v>51</v>
      </c>
      <c r="D9" t="s">
        <v>52</v>
      </c>
      <c r="E9" s="9">
        <v>45559</v>
      </c>
      <c r="F9" s="9">
        <v>45565</v>
      </c>
      <c r="G9" s="7">
        <v>7</v>
      </c>
      <c r="H9" s="7">
        <v>24</v>
      </c>
      <c r="I9" s="7">
        <v>8</v>
      </c>
      <c r="J9" t="str">
        <f>TEXT(Table2[[#This Row],[Dates de début]],"mmm")</f>
        <v>sept</v>
      </c>
      <c r="K9" s="10" t="s">
        <v>43</v>
      </c>
      <c r="M9" s="13"/>
      <c r="N9" s="13" t="s">
        <v>54</v>
      </c>
      <c r="O9" s="13">
        <v>7</v>
      </c>
      <c r="P9">
        <f>220-Table2[[#This Row],[ Nombre de jours pris]]</f>
        <v>213</v>
      </c>
      <c r="Q9" s="20" t="s">
        <v>53</v>
      </c>
      <c r="R9" s="20">
        <v>2022</v>
      </c>
      <c r="S9" s="20">
        <v>88</v>
      </c>
      <c r="T9" s="22">
        <v>9</v>
      </c>
      <c r="U9">
        <f>IF(K9="Hiver",4,IF(OR(K9="Printemps",K9="Été"),0,IF(K9="Automne",1,"")))</f>
        <v>0</v>
      </c>
      <c r="V9" s="18">
        <f>(Table2[[#This Row],[ Nombre de jours pris]]/Table2[[#This Row],[ nombre_de_jours_travaillés]])*100</f>
        <v>3.286384976525822</v>
      </c>
    </row>
    <row r="10" spans="1:22" ht="16.2">
      <c r="A10" s="4" t="s">
        <v>55</v>
      </c>
      <c r="B10" s="4" t="s">
        <v>27</v>
      </c>
      <c r="C10" s="5" t="s">
        <v>28</v>
      </c>
      <c r="D10" t="s">
        <v>16</v>
      </c>
      <c r="E10" s="6">
        <v>45316</v>
      </c>
      <c r="F10" s="6">
        <v>45322</v>
      </c>
      <c r="G10" s="4">
        <v>7</v>
      </c>
      <c r="H10" s="4">
        <v>27</v>
      </c>
      <c r="I10" s="4">
        <v>1</v>
      </c>
      <c r="J10" t="str">
        <f>TEXT(Table2[[#This Row],[Dates de début]],"mmm")</f>
        <v>janv</v>
      </c>
      <c r="K10" s="10" t="s">
        <v>57</v>
      </c>
      <c r="M10" s="12" t="s">
        <v>58</v>
      </c>
      <c r="N10" s="13" t="s">
        <v>59</v>
      </c>
      <c r="O10" s="13">
        <v>10</v>
      </c>
      <c r="P10">
        <f>220-Table2[[#This Row],[ Nombre de jours pris]]</f>
        <v>213</v>
      </c>
      <c r="Q10" s="20" t="s">
        <v>56</v>
      </c>
      <c r="R10" s="20">
        <v>2022</v>
      </c>
      <c r="S10" s="20">
        <v>75</v>
      </c>
      <c r="T10" s="21">
        <v>19</v>
      </c>
      <c r="U10">
        <f>IF(K10="Hiver",4,IF(OR(K10="Printemps",K10="Été"),0,IF(K10="Automne",1,"")))</f>
        <v>1</v>
      </c>
      <c r="V10" s="18">
        <f>(Table2[[#This Row],[ Nombre de jours pris]]/Table2[[#This Row],[ nombre_de_jours_travaillés]])*100</f>
        <v>3.286384976525822</v>
      </c>
    </row>
    <row r="11" spans="1:22" ht="16.2">
      <c r="A11" s="7" t="s">
        <v>60</v>
      </c>
      <c r="B11" s="7" t="s">
        <v>61</v>
      </c>
      <c r="C11" s="8" t="s">
        <v>62</v>
      </c>
      <c r="D11" t="s">
        <v>23</v>
      </c>
      <c r="E11" s="9">
        <v>45404</v>
      </c>
      <c r="F11" s="9">
        <v>45408</v>
      </c>
      <c r="G11" s="7">
        <v>5</v>
      </c>
      <c r="H11" s="7">
        <v>30</v>
      </c>
      <c r="I11" s="7">
        <v>24</v>
      </c>
      <c r="J11" t="str">
        <f>TEXT(Table2[[#This Row],[Dates de début]],"mmm")</f>
        <v>avr</v>
      </c>
      <c r="K11" s="10" t="s">
        <v>57</v>
      </c>
      <c r="M11" s="13"/>
      <c r="N11" s="13" t="s">
        <v>64</v>
      </c>
      <c r="O11" s="13">
        <v>8</v>
      </c>
      <c r="P11">
        <f>220-Table2[[#This Row],[ Nombre de jours pris]]</f>
        <v>215</v>
      </c>
      <c r="Q11" s="20" t="s">
        <v>63</v>
      </c>
      <c r="R11" s="20">
        <v>2022</v>
      </c>
      <c r="S11" s="20">
        <v>85</v>
      </c>
      <c r="T11" s="22">
        <v>1</v>
      </c>
      <c r="U11">
        <f>IF(K11="Hiver",4,IF(OR(K11="Printemps",K11="Été"),0,IF(K11="Automne",1,"")))</f>
        <v>1</v>
      </c>
      <c r="V11" s="18">
        <f>(Table2[[#This Row],[ Nombre de jours pris]]/Table2[[#This Row],[ nombre_de_jours_travaillés]])*100</f>
        <v>2.3255813953488373</v>
      </c>
    </row>
    <row r="12" spans="1:22" ht="16.2">
      <c r="A12" s="4" t="s">
        <v>65</v>
      </c>
      <c r="B12" s="4" t="s">
        <v>21</v>
      </c>
      <c r="C12" s="5" t="s">
        <v>22</v>
      </c>
      <c r="D12" t="s">
        <v>23</v>
      </c>
      <c r="E12" s="6">
        <v>45373</v>
      </c>
      <c r="F12" s="6">
        <v>45378</v>
      </c>
      <c r="G12" s="4">
        <v>6</v>
      </c>
      <c r="H12" s="4">
        <v>22</v>
      </c>
      <c r="I12" s="4">
        <v>6</v>
      </c>
      <c r="J12" t="str">
        <f>TEXT(Table2[[#This Row],[Dates de début]],"mmm")</f>
        <v>mars</v>
      </c>
      <c r="K12" s="10" t="s">
        <v>57</v>
      </c>
      <c r="M12" s="13"/>
      <c r="N12" s="13" t="s">
        <v>67</v>
      </c>
      <c r="O12" s="13">
        <v>9</v>
      </c>
      <c r="P12">
        <f>220-Table2[[#This Row],[ Nombre de jours pris]]</f>
        <v>214</v>
      </c>
      <c r="Q12" s="20" t="s">
        <v>66</v>
      </c>
      <c r="R12" s="20">
        <v>2022</v>
      </c>
      <c r="S12" s="20">
        <v>55</v>
      </c>
      <c r="T12" s="21">
        <v>10</v>
      </c>
      <c r="U12">
        <f>IF(K12="Hiver",4,IF(OR(K12="Printemps",K12="Été"),0,IF(K12="Automne",1,"")))</f>
        <v>1</v>
      </c>
      <c r="V12" s="18">
        <f>(Table2[[#This Row],[ Nombre de jours pris]]/Table2[[#This Row],[ nombre_de_jours_travaillés]])*100</f>
        <v>2.8037383177570092</v>
      </c>
    </row>
    <row r="13" spans="1:22" ht="16.2">
      <c r="A13" s="7" t="s">
        <v>68</v>
      </c>
      <c r="B13" s="7" t="s">
        <v>14</v>
      </c>
      <c r="C13" s="8" t="s">
        <v>69</v>
      </c>
      <c r="D13" t="s">
        <v>33</v>
      </c>
      <c r="E13" s="9">
        <v>45347</v>
      </c>
      <c r="F13" s="9">
        <v>45353</v>
      </c>
      <c r="G13" s="7">
        <v>7</v>
      </c>
      <c r="H13" s="7">
        <v>24</v>
      </c>
      <c r="I13" s="7">
        <v>7</v>
      </c>
      <c r="J13" t="str">
        <f>TEXT(Table2[[#This Row],[Dates de début]],"mmm")</f>
        <v>févr</v>
      </c>
      <c r="K13" s="10" t="s">
        <v>18</v>
      </c>
      <c r="M13" s="13"/>
      <c r="N13" s="13" t="s">
        <v>71</v>
      </c>
      <c r="O13" s="13">
        <v>7</v>
      </c>
      <c r="P13">
        <f>220-Table2[[#This Row],[ Nombre de jours pris]]</f>
        <v>213</v>
      </c>
      <c r="Q13" s="20" t="s">
        <v>70</v>
      </c>
      <c r="R13" s="20">
        <v>2022</v>
      </c>
      <c r="S13" s="20">
        <v>5</v>
      </c>
      <c r="T13" s="22">
        <v>10</v>
      </c>
      <c r="U13">
        <f>IF(K13="Hiver",4,IF(OR(K13="Printemps",K13="Été"),0,IF(K13="Automne",1,"")))</f>
        <v>4</v>
      </c>
      <c r="V13" s="18">
        <f>(Table2[[#This Row],[ Nombre de jours pris]]/Table2[[#This Row],[ nombre_de_jours_travaillés]])*100</f>
        <v>3.286384976525822</v>
      </c>
    </row>
    <row r="14" spans="1:22" ht="16.2">
      <c r="A14" s="4" t="s">
        <v>72</v>
      </c>
      <c r="B14" s="4" t="s">
        <v>14</v>
      </c>
      <c r="C14" s="5" t="s">
        <v>15</v>
      </c>
      <c r="D14" t="s">
        <v>52</v>
      </c>
      <c r="E14" s="6">
        <v>45598</v>
      </c>
      <c r="F14" s="6">
        <v>45604</v>
      </c>
      <c r="G14" s="4">
        <v>7</v>
      </c>
      <c r="H14" s="4">
        <v>28</v>
      </c>
      <c r="I14" s="4">
        <v>0</v>
      </c>
      <c r="J14" t="str">
        <f>TEXT(Table2[[#This Row],[Dates de début]],"mmm")</f>
        <v>nov</v>
      </c>
      <c r="K14" s="10" t="s">
        <v>18</v>
      </c>
      <c r="M14" s="13"/>
      <c r="N14" s="13" t="s">
        <v>73</v>
      </c>
      <c r="O14" s="13">
        <v>8</v>
      </c>
      <c r="P14">
        <f>220-Table2[[#This Row],[ Nombre de jours pris]]</f>
        <v>213</v>
      </c>
      <c r="Q14" s="20" t="s">
        <v>17</v>
      </c>
      <c r="R14" s="20">
        <v>2023</v>
      </c>
      <c r="S14" s="20">
        <v>0</v>
      </c>
      <c r="T14" s="21">
        <v>0</v>
      </c>
      <c r="U14">
        <f>IF(K14="Hiver",4,IF(OR(K14="Printemps",K14="Été"),0,IF(K14="Automne",1,"")))</f>
        <v>4</v>
      </c>
      <c r="V14" s="18">
        <f>(Table2[[#This Row],[ Nombre de jours pris]]/Table2[[#This Row],[ nombre_de_jours_travaillés]])*100</f>
        <v>3.286384976525822</v>
      </c>
    </row>
    <row r="15" spans="1:22" ht="16.2">
      <c r="A15" s="7" t="s">
        <v>74</v>
      </c>
      <c r="B15" s="7" t="s">
        <v>21</v>
      </c>
      <c r="C15" s="8" t="s">
        <v>22</v>
      </c>
      <c r="D15" t="s">
        <v>33</v>
      </c>
      <c r="E15" s="9">
        <v>45491</v>
      </c>
      <c r="F15" s="9">
        <v>45493</v>
      </c>
      <c r="G15" s="7">
        <v>3</v>
      </c>
      <c r="H15" s="7">
        <v>24</v>
      </c>
      <c r="I15" s="7">
        <v>18</v>
      </c>
      <c r="J15" t="str">
        <f>TEXT(Table2[[#This Row],[Dates de début]],"mmm")</f>
        <v>juil</v>
      </c>
      <c r="K15" s="10" t="s">
        <v>18</v>
      </c>
      <c r="M15" s="12" t="s">
        <v>75</v>
      </c>
      <c r="N15" s="13" t="s">
        <v>76</v>
      </c>
      <c r="O15" s="13">
        <v>7</v>
      </c>
      <c r="P15">
        <f>220-Table2[[#This Row],[ Nombre de jours pris]]</f>
        <v>217</v>
      </c>
      <c r="Q15" s="20" t="s">
        <v>24</v>
      </c>
      <c r="R15" s="20">
        <v>2023</v>
      </c>
      <c r="S15" s="20">
        <v>85</v>
      </c>
      <c r="T15" s="22">
        <v>3</v>
      </c>
      <c r="U15">
        <f>IF(K15="Hiver",4,IF(OR(K15="Printemps",K15="Été"),0,IF(K15="Automne",1,"")))</f>
        <v>4</v>
      </c>
      <c r="V15" s="18">
        <f>(Table2[[#This Row],[ Nombre de jours pris]]/Table2[[#This Row],[ nombre_de_jours_travaillés]])*100</f>
        <v>1.3824884792626728</v>
      </c>
    </row>
    <row r="16" spans="1:22" ht="16.2">
      <c r="A16" s="4" t="s">
        <v>77</v>
      </c>
      <c r="B16" s="4" t="s">
        <v>14</v>
      </c>
      <c r="C16" s="5" t="s">
        <v>78</v>
      </c>
      <c r="D16" t="s">
        <v>52</v>
      </c>
      <c r="E16" s="6">
        <v>45291</v>
      </c>
      <c r="F16" s="6">
        <v>45298</v>
      </c>
      <c r="G16" s="4">
        <v>8</v>
      </c>
      <c r="H16" s="4">
        <v>22</v>
      </c>
      <c r="I16" s="4">
        <v>12</v>
      </c>
      <c r="J16" t="str">
        <f>TEXT(Table2[[#This Row],[Dates de début]],"mmm")</f>
        <v>déc</v>
      </c>
      <c r="K16" s="10" t="s">
        <v>30</v>
      </c>
      <c r="M16" s="13"/>
      <c r="N16" s="13" t="s">
        <v>79</v>
      </c>
      <c r="O16" s="13">
        <v>9</v>
      </c>
      <c r="P16">
        <f>220-Table2[[#This Row],[ Nombre de jours pris]]</f>
        <v>212</v>
      </c>
      <c r="Q16" s="20" t="s">
        <v>29</v>
      </c>
      <c r="R16" s="20">
        <v>2023</v>
      </c>
      <c r="S16" s="20">
        <v>70</v>
      </c>
      <c r="T16" s="21">
        <v>2</v>
      </c>
      <c r="U16">
        <f>IF(K16="Hiver",4,IF(OR(K16="Printemps",K16="Été"),0,IF(K16="Automne",1,"")))</f>
        <v>0</v>
      </c>
      <c r="V16" s="18">
        <f>(Table2[[#This Row],[ Nombre de jours pris]]/Table2[[#This Row],[ nombre_de_jours_travaillés]])*100</f>
        <v>3.7735849056603774</v>
      </c>
    </row>
    <row r="17" spans="1:22" ht="16.2">
      <c r="A17" s="7" t="s">
        <v>80</v>
      </c>
      <c r="B17" s="7" t="s">
        <v>81</v>
      </c>
      <c r="C17" s="8" t="s">
        <v>82</v>
      </c>
      <c r="D17" t="s">
        <v>83</v>
      </c>
      <c r="E17" s="9">
        <v>45399</v>
      </c>
      <c r="F17" s="9">
        <v>45402</v>
      </c>
      <c r="G17" s="7">
        <v>4</v>
      </c>
      <c r="H17" s="7">
        <v>30</v>
      </c>
      <c r="I17" s="7">
        <v>9</v>
      </c>
      <c r="J17" t="str">
        <f>TEXT(Table2[[#This Row],[Dates de début]],"mmm")</f>
        <v>avr</v>
      </c>
      <c r="K17" s="10" t="s">
        <v>30</v>
      </c>
      <c r="M17" s="13"/>
      <c r="N17" s="13" t="s">
        <v>84</v>
      </c>
      <c r="O17" s="13">
        <v>9</v>
      </c>
      <c r="P17">
        <f>220-Table2[[#This Row],[ Nombre de jours pris]]</f>
        <v>216</v>
      </c>
      <c r="Q17" s="20" t="s">
        <v>34</v>
      </c>
      <c r="R17" s="20">
        <v>2023</v>
      </c>
      <c r="S17" s="20">
        <v>75</v>
      </c>
      <c r="T17" s="22">
        <v>17</v>
      </c>
      <c r="U17">
        <f>IF(K17="Hiver",4,IF(OR(K17="Printemps",K17="Été"),0,IF(K17="Automne",1,"")))</f>
        <v>0</v>
      </c>
      <c r="V17" s="18">
        <f>(Table2[[#This Row],[ Nombre de jours pris]]/Table2[[#This Row],[ nombre_de_jours_travaillés]])*100</f>
        <v>1.8518518518518516</v>
      </c>
    </row>
    <row r="18" spans="1:22" ht="16.2">
      <c r="A18" s="4" t="s">
        <v>85</v>
      </c>
      <c r="B18" s="4" t="s">
        <v>46</v>
      </c>
      <c r="C18" s="5" t="s">
        <v>47</v>
      </c>
      <c r="D18" t="s">
        <v>33</v>
      </c>
      <c r="E18" s="6">
        <v>45376</v>
      </c>
      <c r="F18" s="6">
        <v>45384</v>
      </c>
      <c r="G18" s="4">
        <v>9</v>
      </c>
      <c r="H18" s="4">
        <v>29</v>
      </c>
      <c r="I18" s="4">
        <v>19</v>
      </c>
      <c r="J18" t="str">
        <f>TEXT(Table2[[#This Row],[Dates de début]],"mmm")</f>
        <v>mars</v>
      </c>
      <c r="K18" s="10" t="s">
        <v>30</v>
      </c>
      <c r="M18" s="12" t="s">
        <v>86</v>
      </c>
      <c r="N18" s="13" t="s">
        <v>87</v>
      </c>
      <c r="O18" s="13">
        <v>6</v>
      </c>
      <c r="P18">
        <f>220-Table2[[#This Row],[ Nombre de jours pris]]</f>
        <v>211</v>
      </c>
      <c r="Q18" s="20" t="s">
        <v>38</v>
      </c>
      <c r="R18" s="20">
        <v>2023</v>
      </c>
      <c r="S18" s="20">
        <v>90</v>
      </c>
      <c r="T18" s="21">
        <v>1</v>
      </c>
      <c r="U18">
        <f>IF(K18="Hiver",4,IF(OR(K18="Printemps",K18="Été"),0,IF(K18="Automne",1,"")))</f>
        <v>0</v>
      </c>
      <c r="V18" s="18">
        <f>(Table2[[#This Row],[ Nombre de jours pris]]/Table2[[#This Row],[ nombre_de_jours_travaillés]])*100</f>
        <v>4.2654028436018958</v>
      </c>
    </row>
    <row r="19" spans="1:22" ht="16.2">
      <c r="A19" s="7" t="s">
        <v>88</v>
      </c>
      <c r="B19" s="7" t="s">
        <v>61</v>
      </c>
      <c r="C19" s="8" t="s">
        <v>62</v>
      </c>
      <c r="D19" t="s">
        <v>83</v>
      </c>
      <c r="E19" s="9">
        <v>45463</v>
      </c>
      <c r="F19" s="9">
        <v>45470</v>
      </c>
      <c r="G19" s="7">
        <v>8</v>
      </c>
      <c r="H19" s="7">
        <v>24</v>
      </c>
      <c r="I19" s="7">
        <v>13</v>
      </c>
      <c r="J19" t="str">
        <f>TEXT(Table2[[#This Row],[Dates de début]],"mmm")</f>
        <v>juin</v>
      </c>
      <c r="K19" s="10" t="s">
        <v>43</v>
      </c>
      <c r="M19" s="13"/>
      <c r="N19" s="13" t="s">
        <v>89</v>
      </c>
      <c r="O19" s="13">
        <v>5</v>
      </c>
      <c r="P19">
        <f>220-Table2[[#This Row],[ Nombre de jours pris]]</f>
        <v>212</v>
      </c>
      <c r="Q19" s="20" t="s">
        <v>42</v>
      </c>
      <c r="R19" s="20">
        <v>2023</v>
      </c>
      <c r="S19" s="20">
        <v>95</v>
      </c>
      <c r="T19" s="22">
        <v>3</v>
      </c>
      <c r="U19">
        <f>IF(K19="Hiver",4,IF(OR(K19="Printemps",K19="Été"),0,IF(K19="Automne",1,"")))</f>
        <v>0</v>
      </c>
      <c r="V19" s="18">
        <f>(Table2[[#This Row],[ Nombre de jours pris]]/Table2[[#This Row],[ nombre_de_jours_travaillés]])*100</f>
        <v>3.7735849056603774</v>
      </c>
    </row>
    <row r="20" spans="1:22" ht="16.2">
      <c r="A20" s="4" t="s">
        <v>90</v>
      </c>
      <c r="B20" s="4" t="s">
        <v>46</v>
      </c>
      <c r="C20" s="5" t="s">
        <v>91</v>
      </c>
      <c r="D20" t="s">
        <v>16</v>
      </c>
      <c r="E20" s="6">
        <v>45559</v>
      </c>
      <c r="F20" s="6">
        <v>45566</v>
      </c>
      <c r="G20" s="4">
        <v>8</v>
      </c>
      <c r="H20" s="4">
        <v>22</v>
      </c>
      <c r="I20" s="4">
        <v>13</v>
      </c>
      <c r="J20" t="str">
        <f>TEXT(Table2[[#This Row],[Dates de début]],"mmm")</f>
        <v>sept</v>
      </c>
      <c r="K20" s="10" t="s">
        <v>43</v>
      </c>
      <c r="M20" s="13"/>
      <c r="N20" s="13" t="s">
        <v>92</v>
      </c>
      <c r="O20" s="13">
        <v>6</v>
      </c>
      <c r="P20">
        <f>220-Table2[[#This Row],[ Nombre de jours pris]]</f>
        <v>212</v>
      </c>
      <c r="Q20" s="20" t="s">
        <v>48</v>
      </c>
      <c r="R20" s="20">
        <v>2023</v>
      </c>
      <c r="S20" s="20">
        <v>65</v>
      </c>
      <c r="T20" s="21">
        <v>1</v>
      </c>
      <c r="U20">
        <f>IF(K20="Hiver",4,IF(OR(K20="Printemps",K20="Été"),0,IF(K20="Automne",1,"")))</f>
        <v>0</v>
      </c>
      <c r="V20" s="18">
        <f>(Table2[[#This Row],[ Nombre de jours pris]]/Table2[[#This Row],[ nombre_de_jours_travaillés]])*100</f>
        <v>3.7735849056603774</v>
      </c>
    </row>
    <row r="21" spans="1:22" ht="16.2">
      <c r="A21" s="7" t="s">
        <v>93</v>
      </c>
      <c r="B21" s="7" t="s">
        <v>14</v>
      </c>
      <c r="C21" s="8" t="s">
        <v>15</v>
      </c>
      <c r="D21" t="s">
        <v>33</v>
      </c>
      <c r="E21" s="9">
        <v>45550</v>
      </c>
      <c r="F21" s="9">
        <v>45557</v>
      </c>
      <c r="G21" s="7">
        <v>8</v>
      </c>
      <c r="H21" s="7">
        <v>25</v>
      </c>
      <c r="I21" s="7">
        <v>16</v>
      </c>
      <c r="J21" t="str">
        <f>TEXT(Table2[[#This Row],[Dates de début]],"mmm")</f>
        <v>sept</v>
      </c>
      <c r="K21" s="10" t="s">
        <v>43</v>
      </c>
      <c r="M21" s="12" t="s">
        <v>94</v>
      </c>
      <c r="N21" s="13" t="s">
        <v>95</v>
      </c>
      <c r="O21" s="13">
        <v>10</v>
      </c>
      <c r="P21">
        <f>220-Table2[[#This Row],[ Nombre de jours pris]]</f>
        <v>212</v>
      </c>
      <c r="Q21" s="20" t="s">
        <v>53</v>
      </c>
      <c r="R21" s="20">
        <v>2023</v>
      </c>
      <c r="S21" s="20">
        <v>60</v>
      </c>
      <c r="T21" s="22">
        <v>1</v>
      </c>
      <c r="U21">
        <f>IF(K21="Hiver",4,IF(OR(K21="Printemps",K21="Été"),0,IF(K21="Automne",1,"")))</f>
        <v>0</v>
      </c>
      <c r="V21" s="18">
        <f>(Table2[[#This Row],[ Nombre de jours pris]]/Table2[[#This Row],[ nombre_de_jours_travaillés]])*100</f>
        <v>3.7735849056603774</v>
      </c>
    </row>
    <row r="22" spans="1:22" ht="16.2">
      <c r="A22" s="4" t="s">
        <v>96</v>
      </c>
      <c r="B22" s="4" t="s">
        <v>27</v>
      </c>
      <c r="C22" s="5" t="s">
        <v>37</v>
      </c>
      <c r="D22" t="s">
        <v>23</v>
      </c>
      <c r="E22" s="6">
        <v>45400</v>
      </c>
      <c r="F22" s="6">
        <v>45407</v>
      </c>
      <c r="G22" s="4">
        <v>8</v>
      </c>
      <c r="H22" s="4">
        <v>29</v>
      </c>
      <c r="I22" s="4">
        <v>15</v>
      </c>
      <c r="J22" t="str">
        <f>TEXT(Table2[[#This Row],[Dates de début]],"mmm")</f>
        <v>avr</v>
      </c>
      <c r="K22" s="10" t="s">
        <v>57</v>
      </c>
      <c r="M22" s="13"/>
      <c r="N22" s="13" t="s">
        <v>97</v>
      </c>
      <c r="O22" s="13">
        <v>8</v>
      </c>
      <c r="P22">
        <f>220-Table2[[#This Row],[ Nombre de jours pris]]</f>
        <v>212</v>
      </c>
      <c r="Q22" s="20" t="s">
        <v>56</v>
      </c>
      <c r="R22" s="20">
        <v>2023</v>
      </c>
      <c r="S22" s="20">
        <v>82</v>
      </c>
      <c r="T22" s="21">
        <v>6</v>
      </c>
      <c r="U22">
        <f>IF(K22="Hiver",4,IF(OR(K22="Printemps",K22="Été"),0,IF(K22="Automne",1,"")))</f>
        <v>1</v>
      </c>
      <c r="V22" s="18">
        <f>(Table2[[#This Row],[ Nombre de jours pris]]/Table2[[#This Row],[ nombre_de_jours_travaillés]])*100</f>
        <v>3.7735849056603774</v>
      </c>
    </row>
    <row r="23" spans="1:22" ht="16.2">
      <c r="A23" s="7" t="s">
        <v>98</v>
      </c>
      <c r="B23" s="7" t="s">
        <v>14</v>
      </c>
      <c r="C23" s="8" t="s">
        <v>78</v>
      </c>
      <c r="D23" t="s">
        <v>52</v>
      </c>
      <c r="E23" s="9">
        <v>45557</v>
      </c>
      <c r="F23" s="9">
        <v>45563</v>
      </c>
      <c r="G23" s="7">
        <v>7</v>
      </c>
      <c r="H23" s="7">
        <v>27</v>
      </c>
      <c r="I23" s="7">
        <v>0</v>
      </c>
      <c r="J23" t="str">
        <f>TEXT(Table2[[#This Row],[Dates de début]],"mmm")</f>
        <v>sept</v>
      </c>
      <c r="K23" s="10" t="s">
        <v>57</v>
      </c>
      <c r="M23" s="13"/>
      <c r="N23" s="13" t="s">
        <v>99</v>
      </c>
      <c r="O23" s="13">
        <v>7</v>
      </c>
      <c r="P23">
        <f>220-Table2[[#This Row],[ Nombre de jours pris]]</f>
        <v>213</v>
      </c>
      <c r="Q23" s="20" t="s">
        <v>63</v>
      </c>
      <c r="R23" s="20">
        <v>2023</v>
      </c>
      <c r="S23" s="20">
        <v>90</v>
      </c>
      <c r="T23" s="22">
        <v>20</v>
      </c>
      <c r="U23">
        <f>IF(K23="Hiver",4,IF(OR(K23="Printemps",K23="Été"),0,IF(K23="Automne",1,"")))</f>
        <v>1</v>
      </c>
      <c r="V23" s="18">
        <f>(Table2[[#This Row],[ Nombre de jours pris]]/Table2[[#This Row],[ nombre_de_jours_travaillés]])*100</f>
        <v>3.286384976525822</v>
      </c>
    </row>
    <row r="24" spans="1:22" ht="16.2">
      <c r="A24" s="4" t="s">
        <v>100</v>
      </c>
      <c r="B24" s="4" t="s">
        <v>61</v>
      </c>
      <c r="C24" s="5" t="s">
        <v>101</v>
      </c>
      <c r="D24" t="s">
        <v>83</v>
      </c>
      <c r="E24" s="6">
        <v>45583</v>
      </c>
      <c r="F24" s="6">
        <v>45591</v>
      </c>
      <c r="G24" s="4">
        <v>9</v>
      </c>
      <c r="H24" s="4">
        <v>28</v>
      </c>
      <c r="I24" s="4">
        <v>1</v>
      </c>
      <c r="J24" t="str">
        <f>TEXT(Table2[[#This Row],[Dates de début]],"mmm")</f>
        <v>oct</v>
      </c>
      <c r="K24" s="10" t="s">
        <v>57</v>
      </c>
      <c r="M24" s="12" t="s">
        <v>102</v>
      </c>
      <c r="N24" s="13" t="s">
        <v>103</v>
      </c>
      <c r="O24" s="13">
        <v>6</v>
      </c>
      <c r="P24">
        <f>220-Table2[[#This Row],[ Nombre de jours pris]]</f>
        <v>211</v>
      </c>
      <c r="Q24" s="20" t="s">
        <v>66</v>
      </c>
      <c r="R24" s="20">
        <v>2023</v>
      </c>
      <c r="S24" s="20">
        <v>85</v>
      </c>
      <c r="T24" s="21">
        <v>18</v>
      </c>
      <c r="U24">
        <f>IF(K24="Hiver",4,IF(OR(K24="Printemps",K24="Été"),0,IF(K24="Automne",1,"")))</f>
        <v>1</v>
      </c>
      <c r="V24" s="18">
        <f>(Table2[[#This Row],[ Nombre de jours pris]]/Table2[[#This Row],[ nombre_de_jours_travaillés]])*100</f>
        <v>4.2654028436018958</v>
      </c>
    </row>
    <row r="25" spans="1:22" ht="16.2">
      <c r="A25" s="7" t="s">
        <v>104</v>
      </c>
      <c r="B25" s="7" t="s">
        <v>21</v>
      </c>
      <c r="C25" s="8" t="s">
        <v>22</v>
      </c>
      <c r="D25" t="s">
        <v>83</v>
      </c>
      <c r="E25" s="9">
        <v>45630</v>
      </c>
      <c r="F25" s="9">
        <v>45638</v>
      </c>
      <c r="G25" s="7">
        <v>9</v>
      </c>
      <c r="H25" s="7">
        <v>27</v>
      </c>
      <c r="I25" s="7">
        <v>8</v>
      </c>
      <c r="J25" t="str">
        <f>TEXT(Table2[[#This Row],[Dates de début]],"mmm")</f>
        <v>déc</v>
      </c>
      <c r="K25" s="10" t="s">
        <v>18</v>
      </c>
      <c r="M25" s="13"/>
      <c r="N25" s="13" t="s">
        <v>105</v>
      </c>
      <c r="O25" s="13">
        <v>7</v>
      </c>
      <c r="P25">
        <f>220-Table2[[#This Row],[ Nombre de jours pris]]</f>
        <v>211</v>
      </c>
      <c r="Q25" s="20" t="s">
        <v>70</v>
      </c>
      <c r="R25" s="20">
        <v>2023</v>
      </c>
      <c r="S25" s="20">
        <v>98</v>
      </c>
      <c r="T25" s="22">
        <v>10</v>
      </c>
      <c r="U25">
        <f>IF(K25="Hiver",4,IF(OR(K25="Printemps",K25="Été"),0,IF(K25="Automne",1,"")))</f>
        <v>4</v>
      </c>
      <c r="V25" s="18">
        <f>(Table2[[#This Row],[ Nombre de jours pris]]/Table2[[#This Row],[ nombre_de_jours_travaillés]])*100</f>
        <v>4.2654028436018958</v>
      </c>
    </row>
    <row r="26" spans="1:22" ht="16.2">
      <c r="A26" s="4" t="s">
        <v>106</v>
      </c>
      <c r="B26" s="4" t="s">
        <v>21</v>
      </c>
      <c r="C26" s="5" t="s">
        <v>107</v>
      </c>
      <c r="D26" t="s">
        <v>33</v>
      </c>
      <c r="E26" s="6">
        <v>45535</v>
      </c>
      <c r="F26" s="6">
        <v>45544</v>
      </c>
      <c r="G26" s="4">
        <v>10</v>
      </c>
      <c r="H26" s="4">
        <v>29</v>
      </c>
      <c r="I26" s="4">
        <v>12</v>
      </c>
      <c r="J26" t="str">
        <f>TEXT(Table2[[#This Row],[Dates de début]],"mmm")</f>
        <v>août</v>
      </c>
      <c r="K26" s="10" t="s">
        <v>18</v>
      </c>
      <c r="M26" s="12" t="s">
        <v>108</v>
      </c>
      <c r="N26" s="13" t="s">
        <v>109</v>
      </c>
      <c r="O26" s="13">
        <v>7</v>
      </c>
      <c r="P26">
        <f>220-Table2[[#This Row],[ Nombre de jours pris]]</f>
        <v>210</v>
      </c>
      <c r="Q26" s="20" t="s">
        <v>17</v>
      </c>
      <c r="R26" s="20">
        <v>2024</v>
      </c>
      <c r="S26" s="20">
        <v>0</v>
      </c>
      <c r="T26" s="21">
        <v>0</v>
      </c>
      <c r="U26">
        <f>IF(K26="Hiver",4,IF(OR(K26="Printemps",K26="Été"),0,IF(K26="Automne",1,"")))</f>
        <v>4</v>
      </c>
      <c r="V26" s="18">
        <f>(Table2[[#This Row],[ Nombre de jours pris]]/Table2[[#This Row],[ nombre_de_jours_travaillés]])*100</f>
        <v>4.7619047619047619</v>
      </c>
    </row>
    <row r="27" spans="1:22" ht="31.2">
      <c r="A27" s="7" t="s">
        <v>110</v>
      </c>
      <c r="B27" s="7" t="s">
        <v>46</v>
      </c>
      <c r="C27" s="8" t="s">
        <v>47</v>
      </c>
      <c r="D27" t="s">
        <v>52</v>
      </c>
      <c r="E27" s="9">
        <v>45380</v>
      </c>
      <c r="F27" s="9">
        <v>45385</v>
      </c>
      <c r="G27" s="7">
        <v>6</v>
      </c>
      <c r="H27" s="7">
        <v>23</v>
      </c>
      <c r="I27" s="7">
        <v>5</v>
      </c>
      <c r="J27" t="str">
        <f>TEXT(Table2[[#This Row],[Dates de début]],"mmm")</f>
        <v>mars</v>
      </c>
      <c r="K27" s="10" t="s">
        <v>18</v>
      </c>
      <c r="M27" s="13"/>
      <c r="N27" s="13" t="s">
        <v>111</v>
      </c>
      <c r="O27" s="13">
        <v>10</v>
      </c>
      <c r="P27">
        <f>220-Table2[[#This Row],[ Nombre de jours pris]]</f>
        <v>214</v>
      </c>
      <c r="Q27" s="20" t="s">
        <v>24</v>
      </c>
      <c r="R27" s="20">
        <v>2024</v>
      </c>
      <c r="S27" s="20">
        <v>88</v>
      </c>
      <c r="T27" s="22">
        <v>12</v>
      </c>
      <c r="U27">
        <f>IF(K27="Hiver",4,IF(OR(K27="Printemps",K27="Été"),0,IF(K27="Automne",1,"")))</f>
        <v>4</v>
      </c>
      <c r="V27" s="18">
        <f>(Table2[[#This Row],[ Nombre de jours pris]]/Table2[[#This Row],[ nombre_de_jours_travaillés]])*100</f>
        <v>2.8037383177570092</v>
      </c>
    </row>
    <row r="28" spans="1:22" ht="16.2">
      <c r="A28" s="4" t="s">
        <v>112</v>
      </c>
      <c r="B28" s="4" t="s">
        <v>21</v>
      </c>
      <c r="C28" s="5" t="s">
        <v>51</v>
      </c>
      <c r="D28" t="s">
        <v>33</v>
      </c>
      <c r="E28" s="6">
        <v>45632</v>
      </c>
      <c r="F28" s="6">
        <v>45637</v>
      </c>
      <c r="G28" s="4">
        <v>6</v>
      </c>
      <c r="H28" s="4">
        <v>22</v>
      </c>
      <c r="I28" s="4">
        <v>11</v>
      </c>
      <c r="J28" t="str">
        <f>TEXT(Table2[[#This Row],[Dates de début]],"mmm")</f>
        <v>déc</v>
      </c>
      <c r="K28" s="10" t="s">
        <v>30</v>
      </c>
      <c r="M28" s="13"/>
      <c r="N28" s="13" t="s">
        <v>113</v>
      </c>
      <c r="O28" s="13">
        <v>6</v>
      </c>
      <c r="P28">
        <f>220-Table2[[#This Row],[ Nombre de jours pris]]</f>
        <v>214</v>
      </c>
      <c r="Q28" s="20" t="s">
        <v>29</v>
      </c>
      <c r="R28" s="20">
        <v>2024</v>
      </c>
      <c r="S28" s="20">
        <v>72</v>
      </c>
      <c r="T28" s="21">
        <v>5</v>
      </c>
      <c r="U28">
        <f>IF(K28="Hiver",4,IF(OR(K28="Printemps",K28="Été"),0,IF(K28="Automne",1,"")))</f>
        <v>0</v>
      </c>
      <c r="V28" s="18">
        <f>(Table2[[#This Row],[ Nombre de jours pris]]/Table2[[#This Row],[ nombre_de_jours_travaillés]])*100</f>
        <v>2.8037383177570092</v>
      </c>
    </row>
    <row r="29" spans="1:22" ht="16.2">
      <c r="A29" s="7" t="s">
        <v>114</v>
      </c>
      <c r="B29" s="7" t="s">
        <v>14</v>
      </c>
      <c r="C29" s="8" t="s">
        <v>78</v>
      </c>
      <c r="D29" t="s">
        <v>16</v>
      </c>
      <c r="E29" s="9">
        <v>45450</v>
      </c>
      <c r="F29" s="9">
        <v>45452</v>
      </c>
      <c r="G29" s="7">
        <v>3</v>
      </c>
      <c r="H29" s="7">
        <v>25</v>
      </c>
      <c r="I29" s="7">
        <v>13</v>
      </c>
      <c r="J29" t="str">
        <f>TEXT(Table2[[#This Row],[Dates de début]],"mmm")</f>
        <v>juin</v>
      </c>
      <c r="K29" s="10" t="s">
        <v>30</v>
      </c>
      <c r="P29">
        <f>220-Table2[[#This Row],[ Nombre de jours pris]]</f>
        <v>217</v>
      </c>
      <c r="Q29" s="20" t="s">
        <v>34</v>
      </c>
      <c r="R29" s="20">
        <v>2024</v>
      </c>
      <c r="S29" s="20">
        <v>78</v>
      </c>
      <c r="T29" s="22">
        <v>9</v>
      </c>
      <c r="U29">
        <f>IF(K29="Hiver",4,IF(OR(K29="Printemps",K29="Été"),0,IF(K29="Automne",1,"")))</f>
        <v>0</v>
      </c>
      <c r="V29" s="18">
        <f>(Table2[[#This Row],[ Nombre de jours pris]]/Table2[[#This Row],[ nombre_de_jours_travaillés]])*100</f>
        <v>1.3824884792626728</v>
      </c>
    </row>
    <row r="30" spans="1:22" ht="16.2">
      <c r="A30" s="4" t="s">
        <v>115</v>
      </c>
      <c r="B30" s="4" t="s">
        <v>14</v>
      </c>
      <c r="C30" s="5" t="s">
        <v>78</v>
      </c>
      <c r="D30" t="s">
        <v>83</v>
      </c>
      <c r="E30" s="6">
        <v>45475</v>
      </c>
      <c r="F30" s="6">
        <v>45483</v>
      </c>
      <c r="G30" s="4">
        <v>9</v>
      </c>
      <c r="H30" s="4">
        <v>30</v>
      </c>
      <c r="I30" s="4">
        <v>7</v>
      </c>
      <c r="J30" t="str">
        <f>TEXT(Table2[[#This Row],[Dates de début]],"mmm")</f>
        <v>juil</v>
      </c>
      <c r="K30" s="10" t="s">
        <v>30</v>
      </c>
      <c r="P30">
        <f>220-Table2[[#This Row],[ Nombre de jours pris]]</f>
        <v>211</v>
      </c>
      <c r="Q30" s="20" t="s">
        <v>38</v>
      </c>
      <c r="R30" s="20">
        <v>2024</v>
      </c>
      <c r="S30" s="20">
        <v>92</v>
      </c>
      <c r="T30" s="21">
        <v>14</v>
      </c>
      <c r="U30">
        <f>IF(K30="Hiver",4,IF(OR(K30="Printemps",K30="Été"),0,IF(K30="Automne",1,"")))</f>
        <v>0</v>
      </c>
      <c r="V30" s="18">
        <f>(Table2[[#This Row],[ Nombre de jours pris]]/Table2[[#This Row],[ nombre_de_jours_travaillés]])*100</f>
        <v>4.2654028436018958</v>
      </c>
    </row>
    <row r="31" spans="1:22" ht="16.2">
      <c r="A31" s="7" t="s">
        <v>116</v>
      </c>
      <c r="B31" s="7" t="s">
        <v>27</v>
      </c>
      <c r="C31" s="8" t="s">
        <v>37</v>
      </c>
      <c r="D31" t="s">
        <v>16</v>
      </c>
      <c r="E31" s="9">
        <v>45433</v>
      </c>
      <c r="F31" s="9">
        <v>45440</v>
      </c>
      <c r="G31" s="7">
        <v>8</v>
      </c>
      <c r="H31" s="7">
        <v>20</v>
      </c>
      <c r="I31" s="7">
        <v>7</v>
      </c>
      <c r="J31" t="str">
        <f>TEXT(Table2[[#This Row],[Dates de début]],"mmm")</f>
        <v>mai</v>
      </c>
      <c r="K31" s="10" t="s">
        <v>43</v>
      </c>
      <c r="P31">
        <f>220-Table2[[#This Row],[ Nombre de jours pris]]</f>
        <v>212</v>
      </c>
      <c r="Q31" s="20" t="s">
        <v>42</v>
      </c>
      <c r="R31" s="20">
        <v>2024</v>
      </c>
      <c r="S31" s="20">
        <v>97</v>
      </c>
      <c r="T31" s="22">
        <v>5</v>
      </c>
      <c r="U31">
        <f>IF(K31="Hiver",4,IF(OR(K31="Printemps",K31="Été"),0,IF(K31="Automne",1,"")))</f>
        <v>0</v>
      </c>
      <c r="V31" s="18">
        <f>(Table2[[#This Row],[ Nombre de jours pris]]/Table2[[#This Row],[ nombre_de_jours_travaillés]])*100</f>
        <v>3.7735849056603774</v>
      </c>
    </row>
    <row r="32" spans="1:22" ht="16.2">
      <c r="A32" s="4" t="s">
        <v>117</v>
      </c>
      <c r="B32" s="4" t="s">
        <v>46</v>
      </c>
      <c r="C32" s="5" t="s">
        <v>91</v>
      </c>
      <c r="D32" t="s">
        <v>83</v>
      </c>
      <c r="E32" s="6">
        <v>45547</v>
      </c>
      <c r="F32" s="6">
        <v>45552</v>
      </c>
      <c r="G32" s="4">
        <v>6</v>
      </c>
      <c r="H32" s="4">
        <v>21</v>
      </c>
      <c r="I32" s="4">
        <v>2</v>
      </c>
      <c r="J32" t="str">
        <f>TEXT(Table2[[#This Row],[Dates de début]],"mmm")</f>
        <v>sept</v>
      </c>
      <c r="K32" s="10" t="s">
        <v>43</v>
      </c>
      <c r="P32">
        <f>220-Table2[[#This Row],[ Nombre de jours pris]]</f>
        <v>214</v>
      </c>
      <c r="Q32" s="20" t="s">
        <v>48</v>
      </c>
      <c r="R32" s="20">
        <v>2024</v>
      </c>
      <c r="S32" s="20">
        <v>68</v>
      </c>
      <c r="T32" s="21">
        <v>13</v>
      </c>
      <c r="U32">
        <f>IF(K32="Hiver",4,IF(OR(K32="Printemps",K32="Été"),0,IF(K32="Automne",1,"")))</f>
        <v>0</v>
      </c>
      <c r="V32" s="18">
        <f>(Table2[[#This Row],[ Nombre de jours pris]]/Table2[[#This Row],[ nombre_de_jours_travaillés]])*100</f>
        <v>2.8037383177570092</v>
      </c>
    </row>
    <row r="33" spans="1:22" ht="16.2">
      <c r="A33" s="7" t="s">
        <v>118</v>
      </c>
      <c r="B33" s="7" t="s">
        <v>21</v>
      </c>
      <c r="C33" s="8" t="s">
        <v>51</v>
      </c>
      <c r="D33" t="s">
        <v>83</v>
      </c>
      <c r="E33" s="9">
        <v>45379</v>
      </c>
      <c r="F33" s="9">
        <v>45387</v>
      </c>
      <c r="G33" s="7">
        <v>9</v>
      </c>
      <c r="H33" s="7">
        <v>26</v>
      </c>
      <c r="I33" s="7">
        <v>0</v>
      </c>
      <c r="J33" t="str">
        <f>TEXT(Table2[[#This Row],[Dates de début]],"mmm")</f>
        <v>mars</v>
      </c>
      <c r="K33" s="10" t="s">
        <v>43</v>
      </c>
      <c r="P33">
        <f>220-Table2[[#This Row],[ Nombre de jours pris]]</f>
        <v>211</v>
      </c>
      <c r="Q33" s="20" t="s">
        <v>53</v>
      </c>
      <c r="R33" s="20">
        <v>2024</v>
      </c>
      <c r="S33" s="20">
        <v>63</v>
      </c>
      <c r="T33" s="22">
        <v>17</v>
      </c>
      <c r="U33">
        <f>IF(K33="Hiver",4,IF(OR(K33="Printemps",K33="Été"),0,IF(K33="Automne",1,"")))</f>
        <v>0</v>
      </c>
      <c r="V33" s="18">
        <f>(Table2[[#This Row],[ Nombre de jours pris]]/Table2[[#This Row],[ nombre_de_jours_travaillés]])*100</f>
        <v>4.2654028436018958</v>
      </c>
    </row>
    <row r="34" spans="1:22" ht="16.2">
      <c r="A34" s="4" t="s">
        <v>119</v>
      </c>
      <c r="B34" s="4" t="s">
        <v>27</v>
      </c>
      <c r="C34" s="5" t="s">
        <v>37</v>
      </c>
      <c r="D34" t="s">
        <v>83</v>
      </c>
      <c r="E34" s="6">
        <v>45405</v>
      </c>
      <c r="F34" s="6">
        <v>45410</v>
      </c>
      <c r="G34" s="4">
        <v>6</v>
      </c>
      <c r="H34" s="4">
        <v>21</v>
      </c>
      <c r="I34" s="4">
        <v>11</v>
      </c>
      <c r="J34" t="str">
        <f>TEXT(Table2[[#This Row],[Dates de début]],"mmm")</f>
        <v>avr</v>
      </c>
      <c r="K34" s="10" t="s">
        <v>57</v>
      </c>
      <c r="P34">
        <f>220-Table2[[#This Row],[ Nombre de jours pris]]</f>
        <v>214</v>
      </c>
      <c r="Q34" s="20" t="s">
        <v>56</v>
      </c>
      <c r="R34" s="20">
        <v>2024</v>
      </c>
      <c r="S34" s="20">
        <v>85</v>
      </c>
      <c r="T34" s="21">
        <v>4</v>
      </c>
      <c r="U34">
        <f>IF(K34="Hiver",4,IF(OR(K34="Printemps",K34="Été"),0,IF(K34="Automne",1,"")))</f>
        <v>1</v>
      </c>
      <c r="V34" s="18">
        <f>(Table2[[#This Row],[ Nombre de jours pris]]/Table2[[#This Row],[ nombre_de_jours_travaillés]])*100</f>
        <v>2.8037383177570092</v>
      </c>
    </row>
    <row r="35" spans="1:22" ht="16.2">
      <c r="A35" s="7" t="s">
        <v>120</v>
      </c>
      <c r="B35" s="7" t="s">
        <v>27</v>
      </c>
      <c r="C35" s="8" t="s">
        <v>28</v>
      </c>
      <c r="D35" t="s">
        <v>83</v>
      </c>
      <c r="E35" s="9">
        <v>45566</v>
      </c>
      <c r="F35" s="9">
        <v>45566</v>
      </c>
      <c r="G35" s="7">
        <v>1</v>
      </c>
      <c r="H35" s="7">
        <v>22</v>
      </c>
      <c r="I35" s="7">
        <v>0</v>
      </c>
      <c r="J35" t="str">
        <f>TEXT(Table2[[#This Row],[Dates de début]],"mmm")</f>
        <v>oct</v>
      </c>
      <c r="K35" s="10" t="s">
        <v>57</v>
      </c>
      <c r="P35">
        <f>220-Table2[[#This Row],[ Nombre de jours pris]]</f>
        <v>219</v>
      </c>
      <c r="Q35" s="20" t="s">
        <v>63</v>
      </c>
      <c r="R35" s="20">
        <v>2024</v>
      </c>
      <c r="S35" s="20">
        <v>92</v>
      </c>
      <c r="T35" s="22">
        <v>21</v>
      </c>
      <c r="U35">
        <f>IF(K35="Hiver",4,IF(OR(K35="Printemps",K35="Été"),0,IF(K35="Automne",1,"")))</f>
        <v>1</v>
      </c>
      <c r="V35" s="18">
        <f>(Table2[[#This Row],[ Nombre de jours pris]]/Table2[[#This Row],[ nombre_de_jours_travaillés]])*100</f>
        <v>0.45662100456621002</v>
      </c>
    </row>
    <row r="36" spans="1:22" ht="16.2">
      <c r="A36" s="4" t="s">
        <v>121</v>
      </c>
      <c r="B36" s="4" t="s">
        <v>46</v>
      </c>
      <c r="C36" s="5" t="s">
        <v>47</v>
      </c>
      <c r="D36" t="s">
        <v>23</v>
      </c>
      <c r="E36" s="6">
        <v>45629</v>
      </c>
      <c r="F36" s="6">
        <v>45630</v>
      </c>
      <c r="G36" s="4">
        <v>2</v>
      </c>
      <c r="H36" s="4">
        <v>25</v>
      </c>
      <c r="I36" s="4">
        <v>5</v>
      </c>
      <c r="J36" t="str">
        <f>TEXT(Table2[[#This Row],[Dates de début]],"mmm")</f>
        <v>déc</v>
      </c>
      <c r="K36" s="10" t="s">
        <v>57</v>
      </c>
      <c r="P36">
        <f>220-Table2[[#This Row],[ Nombre de jours pris]]</f>
        <v>218</v>
      </c>
      <c r="Q36" s="20" t="s">
        <v>66</v>
      </c>
      <c r="R36" s="20">
        <v>2024</v>
      </c>
      <c r="S36" s="20">
        <v>87</v>
      </c>
      <c r="T36" s="21">
        <v>18</v>
      </c>
      <c r="U36">
        <f>IF(K36="Hiver",4,IF(OR(K36="Printemps",K36="Été"),0,IF(K36="Automne",1,"")))</f>
        <v>1</v>
      </c>
      <c r="V36" s="18">
        <f>(Table2[[#This Row],[ Nombre de jours pris]]/Table2[[#This Row],[ nombre_de_jours_travaillés]])*100</f>
        <v>0.91743119266055051</v>
      </c>
    </row>
    <row r="37" spans="1:22" ht="16.2">
      <c r="A37" s="7" t="s">
        <v>122</v>
      </c>
      <c r="B37" s="7" t="s">
        <v>21</v>
      </c>
      <c r="C37" s="8" t="s">
        <v>107</v>
      </c>
      <c r="D37" t="s">
        <v>23</v>
      </c>
      <c r="E37" s="9">
        <v>45372</v>
      </c>
      <c r="F37" s="9">
        <v>45378</v>
      </c>
      <c r="G37" s="7">
        <v>7</v>
      </c>
      <c r="H37" s="7">
        <v>25</v>
      </c>
      <c r="I37" s="7">
        <v>8</v>
      </c>
      <c r="J37" t="str">
        <f>TEXT(Table2[[#This Row],[Dates de début]],"mmm")</f>
        <v>mars</v>
      </c>
      <c r="K37" s="10" t="s">
        <v>18</v>
      </c>
      <c r="P37">
        <f>220-Table2[[#This Row],[ Nombre de jours pris]]</f>
        <v>213</v>
      </c>
      <c r="Q37" s="20" t="s">
        <v>70</v>
      </c>
      <c r="R37" s="20">
        <v>2024</v>
      </c>
      <c r="S37" s="20">
        <v>99</v>
      </c>
      <c r="T37" s="22">
        <v>10</v>
      </c>
      <c r="U37">
        <f>IF(K37="Hiver",4,IF(OR(K37="Printemps",K37="Été"),0,IF(K37="Automne",1,"")))</f>
        <v>4</v>
      </c>
      <c r="V37" s="18">
        <f>(Table2[[#This Row],[ Nombre de jours pris]]/Table2[[#This Row],[ nombre_de_jours_travaillés]])*100</f>
        <v>3.286384976525822</v>
      </c>
    </row>
    <row r="38" spans="1:22" ht="16.2">
      <c r="A38" s="4" t="s">
        <v>123</v>
      </c>
      <c r="B38" s="4" t="s">
        <v>46</v>
      </c>
      <c r="C38" s="5" t="s">
        <v>91</v>
      </c>
      <c r="D38" t="s">
        <v>23</v>
      </c>
      <c r="E38" s="6">
        <v>45369</v>
      </c>
      <c r="F38" s="6">
        <v>45369</v>
      </c>
      <c r="G38" s="4">
        <v>1</v>
      </c>
      <c r="H38" s="4">
        <v>28</v>
      </c>
      <c r="I38" s="4">
        <v>7</v>
      </c>
      <c r="J38" t="str">
        <f>TEXT(Table2[[#This Row],[Dates de début]],"mmm")</f>
        <v>mars</v>
      </c>
      <c r="K38" s="10" t="s">
        <v>18</v>
      </c>
      <c r="P38">
        <f>220-Table2[[#This Row],[ Nombre de jours pris]]</f>
        <v>219</v>
      </c>
      <c r="Q38" s="20" t="s">
        <v>17</v>
      </c>
      <c r="R38" s="20">
        <v>2022</v>
      </c>
      <c r="S38" s="1">
        <v>0</v>
      </c>
      <c r="T38" s="21">
        <v>0</v>
      </c>
      <c r="U38">
        <f>IF(K38="Hiver",4,IF(OR(K38="Printemps",K38="Été"),0,IF(K38="Automne",1,"")))</f>
        <v>4</v>
      </c>
      <c r="V38" s="18">
        <f>(Table2[[#This Row],[ Nombre de jours pris]]/Table2[[#This Row],[ nombre_de_jours_travaillés]])*100</f>
        <v>0.45662100456621002</v>
      </c>
    </row>
    <row r="39" spans="1:22" ht="16.2">
      <c r="A39" s="7" t="s">
        <v>124</v>
      </c>
      <c r="B39" s="7" t="s">
        <v>21</v>
      </c>
      <c r="C39" s="8" t="s">
        <v>51</v>
      </c>
      <c r="D39" t="s">
        <v>33</v>
      </c>
      <c r="E39" s="9">
        <v>45552</v>
      </c>
      <c r="F39" s="9">
        <v>45558</v>
      </c>
      <c r="G39" s="7">
        <v>7</v>
      </c>
      <c r="H39" s="7">
        <v>28</v>
      </c>
      <c r="I39" s="7">
        <v>17</v>
      </c>
      <c r="J39" t="str">
        <f>TEXT(Table2[[#This Row],[Dates de début]],"mmm")</f>
        <v>sept</v>
      </c>
      <c r="K39" s="10" t="s">
        <v>18</v>
      </c>
      <c r="P39">
        <f>220-Table2[[#This Row],[ Nombre de jours pris]]</f>
        <v>213</v>
      </c>
      <c r="Q39" s="20" t="s">
        <v>24</v>
      </c>
      <c r="R39" s="20">
        <v>2022</v>
      </c>
      <c r="S39" s="1">
        <v>99</v>
      </c>
      <c r="T39" s="22">
        <v>4</v>
      </c>
      <c r="U39">
        <f>IF(K39="Hiver",4,IF(OR(K39="Printemps",K39="Été"),0,IF(K39="Automne",1,"")))</f>
        <v>4</v>
      </c>
      <c r="V39" s="18">
        <f>(Table2[[#This Row],[ Nombre de jours pris]]/Table2[[#This Row],[ nombre_de_jours_travaillés]])*100</f>
        <v>3.286384976525822</v>
      </c>
    </row>
    <row r="40" spans="1:22" ht="16.2">
      <c r="A40" s="4" t="s">
        <v>125</v>
      </c>
      <c r="B40" s="4" t="s">
        <v>27</v>
      </c>
      <c r="C40" s="5" t="s">
        <v>37</v>
      </c>
      <c r="D40" t="s">
        <v>23</v>
      </c>
      <c r="E40" s="6">
        <v>45642</v>
      </c>
      <c r="F40" s="6">
        <v>45651</v>
      </c>
      <c r="G40" s="4">
        <v>10</v>
      </c>
      <c r="H40" s="4">
        <v>23</v>
      </c>
      <c r="I40" s="4">
        <v>7</v>
      </c>
      <c r="J40" t="str">
        <f>TEXT(Table2[[#This Row],[Dates de début]],"mmm")</f>
        <v>déc</v>
      </c>
      <c r="K40" s="10" t="s">
        <v>30</v>
      </c>
      <c r="P40">
        <f>220-Table2[[#This Row],[ Nombre de jours pris]]</f>
        <v>210</v>
      </c>
      <c r="Q40" s="20" t="s">
        <v>29</v>
      </c>
      <c r="R40" s="20">
        <v>2022</v>
      </c>
      <c r="S40" s="1">
        <v>33</v>
      </c>
      <c r="T40" s="21">
        <v>6</v>
      </c>
      <c r="U40">
        <f>IF(K40="Hiver",4,IF(OR(K40="Printemps",K40="Été"),0,IF(K40="Automne",1,"")))</f>
        <v>0</v>
      </c>
      <c r="V40" s="18">
        <f>(Table2[[#This Row],[ Nombre de jours pris]]/Table2[[#This Row],[ nombre_de_jours_travaillés]])*100</f>
        <v>4.7619047619047619</v>
      </c>
    </row>
    <row r="41" spans="1:22" ht="16.2">
      <c r="A41" s="7" t="s">
        <v>126</v>
      </c>
      <c r="B41" s="7" t="s">
        <v>46</v>
      </c>
      <c r="C41" s="8" t="s">
        <v>91</v>
      </c>
      <c r="D41" t="s">
        <v>23</v>
      </c>
      <c r="E41" s="9">
        <v>45455</v>
      </c>
      <c r="F41" s="9">
        <v>45462</v>
      </c>
      <c r="G41" s="7">
        <v>8</v>
      </c>
      <c r="H41" s="7">
        <v>20</v>
      </c>
      <c r="I41" s="7">
        <v>5</v>
      </c>
      <c r="J41" t="str">
        <f>TEXT(Table2[[#This Row],[Dates de début]],"mmm")</f>
        <v>juin</v>
      </c>
      <c r="K41" s="10" t="s">
        <v>30</v>
      </c>
      <c r="P41">
        <f>220-Table2[[#This Row],[ Nombre de jours pris]]</f>
        <v>212</v>
      </c>
      <c r="Q41" s="20" t="s">
        <v>34</v>
      </c>
      <c r="R41" s="20">
        <v>2022</v>
      </c>
      <c r="S41" s="1">
        <v>98</v>
      </c>
      <c r="T41" s="22">
        <v>7</v>
      </c>
      <c r="U41">
        <f>IF(K41="Hiver",4,IF(OR(K41="Printemps",K41="Été"),0,IF(K41="Automne",1,"")))</f>
        <v>0</v>
      </c>
      <c r="V41" s="18">
        <f>(Table2[[#This Row],[ Nombre de jours pris]]/Table2[[#This Row],[ nombre_de_jours_travaillés]])*100</f>
        <v>3.7735849056603774</v>
      </c>
    </row>
    <row r="42" spans="1:22" ht="16.2">
      <c r="A42" s="4" t="s">
        <v>127</v>
      </c>
      <c r="B42" s="4" t="s">
        <v>61</v>
      </c>
      <c r="C42" s="5" t="s">
        <v>62</v>
      </c>
      <c r="D42" t="s">
        <v>23</v>
      </c>
      <c r="E42" s="6">
        <v>45541</v>
      </c>
      <c r="F42" s="6">
        <v>45546</v>
      </c>
      <c r="G42" s="4">
        <v>6</v>
      </c>
      <c r="H42" s="4">
        <v>28</v>
      </c>
      <c r="I42" s="4">
        <v>9</v>
      </c>
      <c r="J42" t="str">
        <f>TEXT(Table2[[#This Row],[Dates de début]],"mmm")</f>
        <v>sept</v>
      </c>
      <c r="K42" s="10" t="s">
        <v>30</v>
      </c>
      <c r="P42">
        <f>220-Table2[[#This Row],[ Nombre de jours pris]]</f>
        <v>214</v>
      </c>
      <c r="Q42" s="20" t="s">
        <v>38</v>
      </c>
      <c r="R42" s="20">
        <v>2022</v>
      </c>
      <c r="S42" s="1">
        <v>44</v>
      </c>
      <c r="T42" s="21">
        <v>13</v>
      </c>
      <c r="U42">
        <f>IF(K42="Hiver",4,IF(OR(K42="Printemps",K42="Été"),0,IF(K42="Automne",1,"")))</f>
        <v>0</v>
      </c>
      <c r="V42" s="18">
        <f>(Table2[[#This Row],[ Nombre de jours pris]]/Table2[[#This Row],[ nombre_de_jours_travaillés]])*100</f>
        <v>2.8037383177570092</v>
      </c>
    </row>
    <row r="43" spans="1:22" ht="16.2">
      <c r="A43" s="7" t="s">
        <v>128</v>
      </c>
      <c r="B43" s="7" t="s">
        <v>14</v>
      </c>
      <c r="C43" s="8" t="s">
        <v>15</v>
      </c>
      <c r="D43" t="s">
        <v>52</v>
      </c>
      <c r="E43" s="9">
        <v>45483</v>
      </c>
      <c r="F43" s="9">
        <v>45486</v>
      </c>
      <c r="G43" s="7">
        <v>4</v>
      </c>
      <c r="H43" s="7">
        <v>24</v>
      </c>
      <c r="I43" s="7">
        <v>9</v>
      </c>
      <c r="J43" t="str">
        <f>TEXT(Table2[[#This Row],[Dates de début]],"mmm")</f>
        <v>juil</v>
      </c>
      <c r="K43" s="10" t="s">
        <v>43</v>
      </c>
      <c r="P43">
        <f>220-Table2[[#This Row],[ Nombre de jours pris]]</f>
        <v>216</v>
      </c>
      <c r="Q43" s="20" t="s">
        <v>42</v>
      </c>
      <c r="R43" s="20">
        <v>2022</v>
      </c>
      <c r="S43" s="1">
        <v>45</v>
      </c>
      <c r="T43" s="22">
        <v>11</v>
      </c>
      <c r="U43">
        <f>IF(K43="Hiver",4,IF(OR(K43="Printemps",K43="Été"),0,IF(K43="Automne",1,"")))</f>
        <v>0</v>
      </c>
      <c r="V43" s="18">
        <f>(Table2[[#This Row],[ Nombre de jours pris]]/Table2[[#This Row],[ nombre_de_jours_travaillés]])*100</f>
        <v>1.8518518518518516</v>
      </c>
    </row>
    <row r="44" spans="1:22" ht="16.2">
      <c r="A44" s="4" t="s">
        <v>129</v>
      </c>
      <c r="B44" s="4" t="s">
        <v>61</v>
      </c>
      <c r="C44" s="5" t="s">
        <v>62</v>
      </c>
      <c r="D44" t="s">
        <v>83</v>
      </c>
      <c r="E44" s="6">
        <v>45296</v>
      </c>
      <c r="F44" s="6">
        <v>45303</v>
      </c>
      <c r="G44" s="4">
        <v>8</v>
      </c>
      <c r="H44" s="4">
        <v>24</v>
      </c>
      <c r="I44" s="4">
        <v>10</v>
      </c>
      <c r="J44" t="str">
        <f>TEXT(Table2[[#This Row],[Dates de début]],"mmm")</f>
        <v>janv</v>
      </c>
      <c r="K44" s="10" t="s">
        <v>43</v>
      </c>
      <c r="P44">
        <f>220-Table2[[#This Row],[ Nombre de jours pris]]</f>
        <v>212</v>
      </c>
      <c r="Q44" s="20" t="s">
        <v>48</v>
      </c>
      <c r="R44" s="20">
        <v>2022</v>
      </c>
      <c r="S44" s="1">
        <v>50</v>
      </c>
      <c r="T44" s="21">
        <v>6</v>
      </c>
      <c r="U44">
        <f>IF(K44="Hiver",4,IF(OR(K44="Printemps",K44="Été"),0,IF(K44="Automne",1,"")))</f>
        <v>0</v>
      </c>
      <c r="V44" s="18">
        <f>(Table2[[#This Row],[ Nombre de jours pris]]/Table2[[#This Row],[ nombre_de_jours_travaillés]])*100</f>
        <v>3.7735849056603774</v>
      </c>
    </row>
    <row r="45" spans="1:22" ht="16.2">
      <c r="A45" s="7" t="s">
        <v>130</v>
      </c>
      <c r="B45" s="7" t="s">
        <v>46</v>
      </c>
      <c r="C45" s="8" t="s">
        <v>91</v>
      </c>
      <c r="D45" t="s">
        <v>83</v>
      </c>
      <c r="E45" s="9">
        <v>45381</v>
      </c>
      <c r="F45" s="9">
        <v>45386</v>
      </c>
      <c r="G45" s="7">
        <v>6</v>
      </c>
      <c r="H45" s="7">
        <v>30</v>
      </c>
      <c r="I45" s="7">
        <v>19</v>
      </c>
      <c r="J45" t="str">
        <f>TEXT(Table2[[#This Row],[Dates de début]],"mmm")</f>
        <v>mars</v>
      </c>
      <c r="K45" s="10" t="s">
        <v>43</v>
      </c>
      <c r="P45">
        <f>220-Table2[[#This Row],[ Nombre de jours pris]]</f>
        <v>214</v>
      </c>
      <c r="Q45" s="20" t="s">
        <v>53</v>
      </c>
      <c r="R45" s="20">
        <v>2022</v>
      </c>
      <c r="S45" s="1">
        <v>88</v>
      </c>
      <c r="T45" s="22">
        <v>5</v>
      </c>
      <c r="U45">
        <f>IF(K45="Hiver",4,IF(OR(K45="Printemps",K45="Été"),0,IF(K45="Automne",1,"")))</f>
        <v>0</v>
      </c>
      <c r="V45" s="18">
        <f>(Table2[[#This Row],[ Nombre de jours pris]]/Table2[[#This Row],[ nombre_de_jours_travaillés]])*100</f>
        <v>2.8037383177570092</v>
      </c>
    </row>
    <row r="46" spans="1:22" ht="16.2">
      <c r="A46" s="4" t="s">
        <v>131</v>
      </c>
      <c r="B46" s="4" t="s">
        <v>46</v>
      </c>
      <c r="C46" s="5" t="s">
        <v>47</v>
      </c>
      <c r="D46" t="s">
        <v>23</v>
      </c>
      <c r="E46" s="6">
        <v>45505</v>
      </c>
      <c r="F46" s="6">
        <v>45505</v>
      </c>
      <c r="G46" s="4">
        <v>1</v>
      </c>
      <c r="H46" s="4">
        <v>29</v>
      </c>
      <c r="I46" s="4">
        <v>6</v>
      </c>
      <c r="J46" t="str">
        <f>TEXT(Table2[[#This Row],[Dates de début]],"mmm")</f>
        <v>août</v>
      </c>
      <c r="K46" s="10" t="s">
        <v>57</v>
      </c>
      <c r="P46">
        <f>220-Table2[[#This Row],[ Nombre de jours pris]]</f>
        <v>219</v>
      </c>
      <c r="Q46" s="20" t="s">
        <v>56</v>
      </c>
      <c r="R46" s="20">
        <v>2022</v>
      </c>
      <c r="S46" s="1">
        <v>90</v>
      </c>
      <c r="T46" s="21">
        <v>22</v>
      </c>
      <c r="U46">
        <f>IF(K46="Hiver",4,IF(OR(K46="Printemps",K46="Été"),0,IF(K46="Automne",1,"")))</f>
        <v>1</v>
      </c>
      <c r="V46" s="18">
        <f>(Table2[[#This Row],[ Nombre de jours pris]]/Table2[[#This Row],[ nombre_de_jours_travaillés]])*100</f>
        <v>0.45662100456621002</v>
      </c>
    </row>
    <row r="47" spans="1:22" ht="16.2">
      <c r="A47" s="7" t="s">
        <v>132</v>
      </c>
      <c r="B47" s="7" t="s">
        <v>27</v>
      </c>
      <c r="C47" s="8" t="s">
        <v>41</v>
      </c>
      <c r="D47" t="s">
        <v>83</v>
      </c>
      <c r="E47" s="9">
        <v>45284</v>
      </c>
      <c r="F47" s="9">
        <v>45291</v>
      </c>
      <c r="G47" s="7">
        <v>8</v>
      </c>
      <c r="H47" s="7">
        <v>28</v>
      </c>
      <c r="I47" s="7">
        <v>17</v>
      </c>
      <c r="J47" t="str">
        <f>TEXT(Table2[[#This Row],[Dates de début]],"mmm")</f>
        <v>déc</v>
      </c>
      <c r="K47" s="10" t="s">
        <v>57</v>
      </c>
      <c r="P47">
        <f>220-Table2[[#This Row],[ Nombre de jours pris]]</f>
        <v>212</v>
      </c>
      <c r="Q47" s="20" t="s">
        <v>63</v>
      </c>
      <c r="R47" s="20">
        <v>2022</v>
      </c>
      <c r="S47" s="1">
        <v>15</v>
      </c>
      <c r="T47" s="22">
        <v>3</v>
      </c>
      <c r="U47">
        <f>IF(K47="Hiver",4,IF(OR(K47="Printemps",K47="Été"),0,IF(K47="Automne",1,"")))</f>
        <v>1</v>
      </c>
      <c r="V47" s="18">
        <f>(Table2[[#This Row],[ Nombre de jours pris]]/Table2[[#This Row],[ nombre_de_jours_travaillés]])*100</f>
        <v>3.7735849056603774</v>
      </c>
    </row>
    <row r="48" spans="1:22" ht="16.2">
      <c r="A48" s="4" t="s">
        <v>133</v>
      </c>
      <c r="B48" s="4" t="s">
        <v>61</v>
      </c>
      <c r="C48" s="5" t="s">
        <v>101</v>
      </c>
      <c r="D48" t="s">
        <v>83</v>
      </c>
      <c r="E48" s="6">
        <v>45318</v>
      </c>
      <c r="F48" s="6">
        <v>45325</v>
      </c>
      <c r="G48" s="4">
        <v>8</v>
      </c>
      <c r="H48" s="4">
        <v>20</v>
      </c>
      <c r="I48" s="4">
        <v>5</v>
      </c>
      <c r="J48" t="str">
        <f>TEXT(Table2[[#This Row],[Dates de début]],"mmm")</f>
        <v>janv</v>
      </c>
      <c r="K48" s="10" t="s">
        <v>57</v>
      </c>
      <c r="P48">
        <f>220-Table2[[#This Row],[ Nombre de jours pris]]</f>
        <v>212</v>
      </c>
      <c r="Q48" s="20" t="s">
        <v>66</v>
      </c>
      <c r="R48" s="20">
        <v>2022</v>
      </c>
      <c r="S48" s="1">
        <v>10</v>
      </c>
      <c r="T48" s="21">
        <v>7</v>
      </c>
      <c r="U48">
        <f>IF(K48="Hiver",4,IF(OR(K48="Printemps",K48="Été"),0,IF(K48="Automne",1,"")))</f>
        <v>1</v>
      </c>
      <c r="V48" s="18">
        <f>(Table2[[#This Row],[ Nombre de jours pris]]/Table2[[#This Row],[ nombre_de_jours_travaillés]])*100</f>
        <v>3.7735849056603774</v>
      </c>
    </row>
    <row r="49" spans="1:22" ht="16.2">
      <c r="A49" s="7" t="s">
        <v>134</v>
      </c>
      <c r="B49" s="7" t="s">
        <v>46</v>
      </c>
      <c r="C49" s="8" t="s">
        <v>47</v>
      </c>
      <c r="D49" t="s">
        <v>23</v>
      </c>
      <c r="E49" s="9">
        <v>45307</v>
      </c>
      <c r="F49" s="9">
        <v>45308</v>
      </c>
      <c r="G49" s="7">
        <v>2</v>
      </c>
      <c r="H49" s="7">
        <v>22</v>
      </c>
      <c r="I49" s="7">
        <v>12</v>
      </c>
      <c r="J49" t="str">
        <f>TEXT(Table2[[#This Row],[Dates de début]],"mmm")</f>
        <v>janv</v>
      </c>
      <c r="K49" s="10" t="s">
        <v>18</v>
      </c>
      <c r="P49">
        <f>220-Table2[[#This Row],[ Nombre de jours pris]]</f>
        <v>218</v>
      </c>
      <c r="Q49" s="20" t="s">
        <v>70</v>
      </c>
      <c r="R49" s="20">
        <v>2022</v>
      </c>
      <c r="S49" s="1">
        <v>71</v>
      </c>
      <c r="T49" s="22">
        <v>8</v>
      </c>
      <c r="U49">
        <f>IF(K49="Hiver",4,IF(OR(K49="Printemps",K49="Été"),0,IF(K49="Automne",1,"")))</f>
        <v>4</v>
      </c>
      <c r="V49" s="18">
        <f>(Table2[[#This Row],[ Nombre de jours pris]]/Table2[[#This Row],[ nombre_de_jours_travaillés]])*100</f>
        <v>0.91743119266055051</v>
      </c>
    </row>
    <row r="50" spans="1:22" ht="16.2">
      <c r="A50" s="4" t="s">
        <v>135</v>
      </c>
      <c r="B50" s="4" t="s">
        <v>14</v>
      </c>
      <c r="C50" s="5" t="s">
        <v>78</v>
      </c>
      <c r="D50" t="s">
        <v>33</v>
      </c>
      <c r="E50" s="6">
        <v>45313</v>
      </c>
      <c r="F50" s="6">
        <v>45320</v>
      </c>
      <c r="G50" s="4">
        <v>8</v>
      </c>
      <c r="H50" s="4">
        <v>20</v>
      </c>
      <c r="I50" s="4">
        <v>7</v>
      </c>
      <c r="J50" t="str">
        <f>TEXT(Table2[[#This Row],[Dates de début]],"mmm")</f>
        <v>janv</v>
      </c>
      <c r="K50" s="10" t="s">
        <v>18</v>
      </c>
      <c r="P50">
        <f>220-Table2[[#This Row],[ Nombre de jours pris]]</f>
        <v>212</v>
      </c>
      <c r="Q50" s="20" t="s">
        <v>17</v>
      </c>
      <c r="R50" s="20">
        <v>2023</v>
      </c>
      <c r="S50" s="1">
        <v>0</v>
      </c>
      <c r="T50" s="21">
        <v>0</v>
      </c>
      <c r="U50">
        <f>IF(K50="Hiver",4,IF(OR(K50="Printemps",K50="Été"),0,IF(K50="Automne",1,"")))</f>
        <v>4</v>
      </c>
      <c r="V50" s="18">
        <f>(Table2[[#This Row],[ Nombre de jours pris]]/Table2[[#This Row],[ nombre_de_jours_travaillés]])*100</f>
        <v>3.7735849056603774</v>
      </c>
    </row>
    <row r="51" spans="1:22" ht="16.2">
      <c r="A51" s="7" t="s">
        <v>136</v>
      </c>
      <c r="B51" s="7" t="s">
        <v>21</v>
      </c>
      <c r="C51" s="8" t="s">
        <v>107</v>
      </c>
      <c r="D51" t="s">
        <v>23</v>
      </c>
      <c r="E51" s="9">
        <v>45559</v>
      </c>
      <c r="F51" s="9">
        <v>45563</v>
      </c>
      <c r="G51" s="7">
        <v>5</v>
      </c>
      <c r="H51" s="7">
        <v>28</v>
      </c>
      <c r="I51" s="7">
        <v>11</v>
      </c>
      <c r="J51" t="str">
        <f>TEXT(Table2[[#This Row],[Dates de début]],"mmm")</f>
        <v>sept</v>
      </c>
      <c r="K51" s="10" t="s">
        <v>18</v>
      </c>
      <c r="P51">
        <f>220-Table2[[#This Row],[ Nombre de jours pris]]</f>
        <v>215</v>
      </c>
      <c r="Q51" s="20" t="s">
        <v>24</v>
      </c>
      <c r="R51" s="20">
        <v>2023</v>
      </c>
      <c r="S51" s="1">
        <v>88</v>
      </c>
      <c r="T51" s="22">
        <v>12</v>
      </c>
      <c r="U51">
        <f>IF(K51="Hiver",4,IF(OR(K51="Printemps",K51="Été"),0,IF(K51="Automne",1,"")))</f>
        <v>4</v>
      </c>
      <c r="V51" s="18">
        <f>(Table2[[#This Row],[ Nombre de jours pris]]/Table2[[#This Row],[ nombre_de_jours_travaillés]])*100</f>
        <v>2.3255813953488373</v>
      </c>
    </row>
    <row r="52" spans="1:22" ht="16.2">
      <c r="A52" s="4" t="s">
        <v>137</v>
      </c>
      <c r="B52" s="4" t="s">
        <v>61</v>
      </c>
      <c r="C52" s="5" t="s">
        <v>62</v>
      </c>
      <c r="D52" t="s">
        <v>83</v>
      </c>
      <c r="E52" s="6">
        <v>45465</v>
      </c>
      <c r="F52" s="6">
        <v>45467</v>
      </c>
      <c r="G52" s="4">
        <v>3</v>
      </c>
      <c r="H52" s="4">
        <v>29</v>
      </c>
      <c r="I52" s="4">
        <v>0</v>
      </c>
      <c r="J52" t="str">
        <f>TEXT(Table2[[#This Row],[Dates de début]],"mmm")</f>
        <v>juin</v>
      </c>
      <c r="K52" s="10" t="s">
        <v>30</v>
      </c>
      <c r="P52">
        <f>220-Table2[[#This Row],[ Nombre de jours pris]]</f>
        <v>217</v>
      </c>
      <c r="Q52" s="20" t="s">
        <v>29</v>
      </c>
      <c r="R52" s="20">
        <v>2023</v>
      </c>
      <c r="S52" s="1">
        <v>99</v>
      </c>
      <c r="T52" s="21">
        <v>26</v>
      </c>
      <c r="U52">
        <f>IF(K52="Hiver",4,IF(OR(K52="Printemps",K52="Été"),0,IF(K52="Automne",1,"")))</f>
        <v>0</v>
      </c>
      <c r="V52" s="18">
        <f>(Table2[[#This Row],[ Nombre de jours pris]]/Table2[[#This Row],[ nombre_de_jours_travaillés]])*100</f>
        <v>1.3824884792626728</v>
      </c>
    </row>
    <row r="53" spans="1:22" ht="16.2">
      <c r="A53" s="7" t="s">
        <v>138</v>
      </c>
      <c r="B53" s="7" t="s">
        <v>14</v>
      </c>
      <c r="C53" s="8" t="s">
        <v>15</v>
      </c>
      <c r="D53" t="s">
        <v>23</v>
      </c>
      <c r="E53" s="9">
        <v>45511</v>
      </c>
      <c r="F53" s="9">
        <v>45515</v>
      </c>
      <c r="G53" s="7">
        <v>5</v>
      </c>
      <c r="H53" s="7">
        <v>21</v>
      </c>
      <c r="I53" s="7">
        <v>3</v>
      </c>
      <c r="J53" t="str">
        <f>TEXT(Table2[[#This Row],[Dates de début]],"mmm")</f>
        <v>août</v>
      </c>
      <c r="K53" s="10" t="s">
        <v>30</v>
      </c>
      <c r="P53">
        <f>220-Table2[[#This Row],[ Nombre de jours pris]]</f>
        <v>215</v>
      </c>
      <c r="Q53" s="20" t="s">
        <v>34</v>
      </c>
      <c r="R53" s="20">
        <v>2023</v>
      </c>
      <c r="S53" s="1">
        <v>91</v>
      </c>
      <c r="T53" s="22">
        <v>13</v>
      </c>
      <c r="U53">
        <f>IF(K53="Hiver",4,IF(OR(K53="Printemps",K53="Été"),0,IF(K53="Automne",1,"")))</f>
        <v>0</v>
      </c>
      <c r="V53" s="18">
        <f>(Table2[[#This Row],[ Nombre de jours pris]]/Table2[[#This Row],[ nombre_de_jours_travaillés]])*100</f>
        <v>2.3255813953488373</v>
      </c>
    </row>
    <row r="54" spans="1:22" ht="16.2">
      <c r="A54" s="4" t="s">
        <v>139</v>
      </c>
      <c r="B54" s="4" t="s">
        <v>46</v>
      </c>
      <c r="C54" s="5" t="s">
        <v>91</v>
      </c>
      <c r="D54" t="s">
        <v>16</v>
      </c>
      <c r="E54" s="6">
        <v>45347</v>
      </c>
      <c r="F54" s="6">
        <v>45353</v>
      </c>
      <c r="G54" s="4">
        <v>7</v>
      </c>
      <c r="H54" s="4">
        <v>22</v>
      </c>
      <c r="I54" s="4">
        <v>7</v>
      </c>
      <c r="J54" t="str">
        <f>TEXT(Table2[[#This Row],[Dates de début]],"mmm")</f>
        <v>févr</v>
      </c>
      <c r="K54" s="10" t="s">
        <v>30</v>
      </c>
      <c r="P54">
        <f>220-Table2[[#This Row],[ Nombre de jours pris]]</f>
        <v>213</v>
      </c>
      <c r="Q54" s="20" t="s">
        <v>38</v>
      </c>
      <c r="R54" s="20">
        <v>2023</v>
      </c>
      <c r="S54" s="1">
        <v>87</v>
      </c>
      <c r="T54" s="21">
        <v>8</v>
      </c>
      <c r="U54">
        <f>IF(K54="Hiver",4,IF(OR(K54="Printemps",K54="Été"),0,IF(K54="Automne",1,"")))</f>
        <v>0</v>
      </c>
      <c r="V54" s="18">
        <f>(Table2[[#This Row],[ Nombre de jours pris]]/Table2[[#This Row],[ nombre_de_jours_travaillés]])*100</f>
        <v>3.286384976525822</v>
      </c>
    </row>
    <row r="55" spans="1:22" ht="16.2">
      <c r="A55" s="7" t="s">
        <v>140</v>
      </c>
      <c r="B55" s="7" t="s">
        <v>46</v>
      </c>
      <c r="C55" s="8" t="s">
        <v>47</v>
      </c>
      <c r="D55" t="s">
        <v>83</v>
      </c>
      <c r="E55" s="9">
        <v>45323</v>
      </c>
      <c r="F55" s="9">
        <v>45332</v>
      </c>
      <c r="G55" s="7">
        <v>10</v>
      </c>
      <c r="H55" s="7">
        <v>30</v>
      </c>
      <c r="I55" s="7">
        <v>7</v>
      </c>
      <c r="J55" t="str">
        <f>TEXT(Table2[[#This Row],[Dates de début]],"mmm")</f>
        <v>févr</v>
      </c>
      <c r="K55" s="10" t="s">
        <v>43</v>
      </c>
      <c r="P55">
        <f>220-Table2[[#This Row],[ Nombre de jours pris]]</f>
        <v>210</v>
      </c>
      <c r="Q55" s="20" t="s">
        <v>42</v>
      </c>
      <c r="R55" s="20">
        <v>2023</v>
      </c>
      <c r="S55" s="1">
        <v>75</v>
      </c>
      <c r="T55" s="22">
        <v>13</v>
      </c>
      <c r="U55">
        <f>IF(K55="Hiver",4,IF(OR(K55="Printemps",K55="Été"),0,IF(K55="Automne",1,"")))</f>
        <v>0</v>
      </c>
      <c r="V55" s="18">
        <f>(Table2[[#This Row],[ Nombre de jours pris]]/Table2[[#This Row],[ nombre_de_jours_travaillés]])*100</f>
        <v>4.7619047619047619</v>
      </c>
    </row>
    <row r="56" spans="1:22" ht="16.2">
      <c r="A56" s="4" t="s">
        <v>141</v>
      </c>
      <c r="B56" s="4" t="s">
        <v>61</v>
      </c>
      <c r="C56" s="5" t="s">
        <v>101</v>
      </c>
      <c r="D56" t="s">
        <v>33</v>
      </c>
      <c r="E56" s="6">
        <v>45524</v>
      </c>
      <c r="F56" s="6">
        <v>45529</v>
      </c>
      <c r="G56" s="4">
        <v>6</v>
      </c>
      <c r="H56" s="4">
        <v>20</v>
      </c>
      <c r="I56" s="4">
        <v>9</v>
      </c>
      <c r="J56" t="str">
        <f>TEXT(Table2[[#This Row],[Dates de début]],"mmm")</f>
        <v>août</v>
      </c>
      <c r="K56" s="10" t="s">
        <v>43</v>
      </c>
      <c r="P56">
        <f>220-Table2[[#This Row],[ Nombre de jours pris]]</f>
        <v>214</v>
      </c>
      <c r="Q56" s="20" t="s">
        <v>48</v>
      </c>
      <c r="R56" s="20">
        <v>2023</v>
      </c>
      <c r="S56" s="1">
        <v>77</v>
      </c>
      <c r="T56" s="21">
        <v>5</v>
      </c>
      <c r="U56">
        <f>IF(K56="Hiver",4,IF(OR(K56="Printemps",K56="Été"),0,IF(K56="Automne",1,"")))</f>
        <v>0</v>
      </c>
      <c r="V56" s="18">
        <f>(Table2[[#This Row],[ Nombre de jours pris]]/Table2[[#This Row],[ nombre_de_jours_travaillés]])*100</f>
        <v>2.8037383177570092</v>
      </c>
    </row>
    <row r="57" spans="1:22" ht="16.2">
      <c r="A57" s="7" t="s">
        <v>142</v>
      </c>
      <c r="B57" s="7" t="s">
        <v>27</v>
      </c>
      <c r="C57" s="8" t="s">
        <v>37</v>
      </c>
      <c r="D57" t="s">
        <v>52</v>
      </c>
      <c r="E57" s="9">
        <v>45520</v>
      </c>
      <c r="F57" s="9">
        <v>45523</v>
      </c>
      <c r="G57" s="7">
        <v>4</v>
      </c>
      <c r="H57" s="7">
        <v>24</v>
      </c>
      <c r="I57" s="7">
        <v>1</v>
      </c>
      <c r="J57" t="str">
        <f>TEXT(Table2[[#This Row],[Dates de début]],"mmm")</f>
        <v>août</v>
      </c>
      <c r="K57" s="10" t="s">
        <v>43</v>
      </c>
      <c r="P57">
        <f>220-Table2[[#This Row],[ Nombre de jours pris]]</f>
        <v>216</v>
      </c>
      <c r="Q57" s="20" t="s">
        <v>53</v>
      </c>
      <c r="R57" s="20">
        <v>2023</v>
      </c>
      <c r="S57" s="1">
        <v>20</v>
      </c>
      <c r="T57" s="22">
        <v>19</v>
      </c>
      <c r="U57">
        <f>IF(K57="Hiver",4,IF(OR(K57="Printemps",K57="Été"),0,IF(K57="Automne",1,"")))</f>
        <v>0</v>
      </c>
      <c r="V57" s="18">
        <f>(Table2[[#This Row],[ Nombre de jours pris]]/Table2[[#This Row],[ nombre_de_jours_travaillés]])*100</f>
        <v>1.8518518518518516</v>
      </c>
    </row>
    <row r="58" spans="1:22" ht="16.2">
      <c r="A58" s="4" t="s">
        <v>143</v>
      </c>
      <c r="B58" s="4" t="s">
        <v>27</v>
      </c>
      <c r="C58" s="5" t="s">
        <v>37</v>
      </c>
      <c r="D58" t="s">
        <v>33</v>
      </c>
      <c r="E58" s="6">
        <v>45312</v>
      </c>
      <c r="F58" s="6">
        <v>45319</v>
      </c>
      <c r="G58" s="4">
        <v>8</v>
      </c>
      <c r="H58" s="4">
        <v>26</v>
      </c>
      <c r="I58" s="4">
        <v>10</v>
      </c>
      <c r="J58" t="str">
        <f>TEXT(Table2[[#This Row],[Dates de début]],"mmm")</f>
        <v>janv</v>
      </c>
      <c r="K58" s="10" t="s">
        <v>57</v>
      </c>
      <c r="P58">
        <f>220-Table2[[#This Row],[ Nombre de jours pris]]</f>
        <v>212</v>
      </c>
      <c r="Q58" s="20" t="s">
        <v>56</v>
      </c>
      <c r="R58" s="20">
        <v>2023</v>
      </c>
      <c r="S58" s="1">
        <v>55</v>
      </c>
      <c r="T58" s="21">
        <v>8</v>
      </c>
      <c r="U58">
        <f>IF(K58="Hiver",4,IF(OR(K58="Printemps",K58="Été"),0,IF(K58="Automne",1,"")))</f>
        <v>1</v>
      </c>
      <c r="V58" s="18">
        <f>(Table2[[#This Row],[ Nombre de jours pris]]/Table2[[#This Row],[ nombre_de_jours_travaillés]])*100</f>
        <v>3.7735849056603774</v>
      </c>
    </row>
    <row r="59" spans="1:22" ht="16.2">
      <c r="A59" s="7" t="s">
        <v>144</v>
      </c>
      <c r="B59" s="7" t="s">
        <v>14</v>
      </c>
      <c r="C59" s="8" t="s">
        <v>15</v>
      </c>
      <c r="D59" t="s">
        <v>16</v>
      </c>
      <c r="E59" s="9">
        <v>45612</v>
      </c>
      <c r="F59" s="9">
        <v>45621</v>
      </c>
      <c r="G59" s="7">
        <v>10</v>
      </c>
      <c r="H59" s="7">
        <v>30</v>
      </c>
      <c r="I59" s="7">
        <v>2</v>
      </c>
      <c r="J59" t="str">
        <f>TEXT(Table2[[#This Row],[Dates de début]],"mmm")</f>
        <v>nov</v>
      </c>
      <c r="K59" s="10" t="s">
        <v>57</v>
      </c>
      <c r="P59">
        <f>220-Table2[[#This Row],[ Nombre de jours pris]]</f>
        <v>210</v>
      </c>
      <c r="Q59" s="20" t="s">
        <v>63</v>
      </c>
      <c r="R59" s="20">
        <v>2023</v>
      </c>
      <c r="S59" s="20">
        <v>50</v>
      </c>
      <c r="T59" s="22">
        <v>18</v>
      </c>
      <c r="U59">
        <f>IF(K59="Hiver",4,IF(OR(K59="Printemps",K59="Été"),0,IF(K59="Automne",1,"")))</f>
        <v>1</v>
      </c>
      <c r="V59" s="18">
        <f>(Table2[[#This Row],[ Nombre de jours pris]]/Table2[[#This Row],[ nombre_de_jours_travaillés]])*100</f>
        <v>4.7619047619047619</v>
      </c>
    </row>
    <row r="60" spans="1:22" ht="16.2">
      <c r="A60" s="4" t="s">
        <v>145</v>
      </c>
      <c r="B60" s="4" t="s">
        <v>27</v>
      </c>
      <c r="C60" s="5" t="s">
        <v>37</v>
      </c>
      <c r="D60" t="s">
        <v>52</v>
      </c>
      <c r="E60" s="6">
        <v>45348</v>
      </c>
      <c r="F60" s="6">
        <v>45353</v>
      </c>
      <c r="G60" s="4">
        <v>6</v>
      </c>
      <c r="H60" s="4">
        <v>23</v>
      </c>
      <c r="I60" s="4">
        <v>16</v>
      </c>
      <c r="J60" t="str">
        <f>TEXT(Table2[[#This Row],[Dates de début]],"mmm")</f>
        <v>févr</v>
      </c>
      <c r="K60" s="10" t="s">
        <v>57</v>
      </c>
      <c r="P60">
        <f>220-Table2[[#This Row],[ Nombre de jours pris]]</f>
        <v>214</v>
      </c>
      <c r="Q60" s="20" t="s">
        <v>66</v>
      </c>
      <c r="R60" s="20">
        <v>2023</v>
      </c>
      <c r="S60" s="20">
        <v>80</v>
      </c>
      <c r="T60" s="21">
        <v>1</v>
      </c>
      <c r="U60">
        <f>IF(K60="Hiver",4,IF(OR(K60="Printemps",K60="Été"),0,IF(K60="Automne",1,"")))</f>
        <v>1</v>
      </c>
      <c r="V60" s="18">
        <f>(Table2[[#This Row],[ Nombre de jours pris]]/Table2[[#This Row],[ nombre_de_jours_travaillés]])*100</f>
        <v>2.8037383177570092</v>
      </c>
    </row>
    <row r="61" spans="1:22" ht="16.2">
      <c r="A61" s="7" t="s">
        <v>146</v>
      </c>
      <c r="B61" s="7" t="s">
        <v>14</v>
      </c>
      <c r="C61" s="8" t="s">
        <v>15</v>
      </c>
      <c r="D61" t="s">
        <v>83</v>
      </c>
      <c r="E61" s="9">
        <v>45450</v>
      </c>
      <c r="F61" s="9">
        <v>45453</v>
      </c>
      <c r="G61" s="7">
        <v>4</v>
      </c>
      <c r="H61" s="7">
        <v>25</v>
      </c>
      <c r="I61" s="7">
        <v>10</v>
      </c>
      <c r="J61" t="str">
        <f>TEXT(Table2[[#This Row],[Dates de début]],"mmm")</f>
        <v>juin</v>
      </c>
      <c r="K61" s="10" t="s">
        <v>18</v>
      </c>
      <c r="P61">
        <f>220-Table2[[#This Row],[ Nombre de jours pris]]</f>
        <v>216</v>
      </c>
      <c r="Q61" s="20" t="s">
        <v>70</v>
      </c>
      <c r="R61" s="20">
        <v>2023</v>
      </c>
      <c r="S61" s="20">
        <v>65</v>
      </c>
      <c r="T61" s="22">
        <v>11</v>
      </c>
      <c r="U61">
        <f>IF(K61="Hiver",4,IF(OR(K61="Printemps",K61="Été"),0,IF(K61="Automne",1,"")))</f>
        <v>4</v>
      </c>
      <c r="V61" s="18">
        <f>(Table2[[#This Row],[ Nombre de jours pris]]/Table2[[#This Row],[ nombre_de_jours_travaillés]])*100</f>
        <v>1.8518518518518516</v>
      </c>
    </row>
    <row r="62" spans="1:22" ht="16.2">
      <c r="A62" s="4" t="s">
        <v>147</v>
      </c>
      <c r="B62" s="4" t="s">
        <v>21</v>
      </c>
      <c r="C62" s="5" t="s">
        <v>51</v>
      </c>
      <c r="D62" t="s">
        <v>23</v>
      </c>
      <c r="E62" s="6">
        <v>45400</v>
      </c>
      <c r="F62" s="6">
        <v>45406</v>
      </c>
      <c r="G62" s="4">
        <v>7</v>
      </c>
      <c r="H62" s="4">
        <v>27</v>
      </c>
      <c r="I62" s="4">
        <v>6</v>
      </c>
      <c r="J62" t="str">
        <f>TEXT(Table2[[#This Row],[Dates de début]],"mmm")</f>
        <v>avr</v>
      </c>
      <c r="K62" s="10" t="s">
        <v>18</v>
      </c>
      <c r="P62">
        <f>220-Table2[[#This Row],[ Nombre de jours pris]]</f>
        <v>213</v>
      </c>
      <c r="Q62" s="20" t="s">
        <v>17</v>
      </c>
      <c r="R62" s="20">
        <v>2024</v>
      </c>
      <c r="S62" s="20">
        <v>0</v>
      </c>
      <c r="T62" s="21">
        <v>0</v>
      </c>
      <c r="U62">
        <f>IF(K62="Hiver",4,IF(OR(K62="Printemps",K62="Été"),0,IF(K62="Automne",1,"")))</f>
        <v>4</v>
      </c>
      <c r="V62" s="18">
        <f>(Table2[[#This Row],[ Nombre de jours pris]]/Table2[[#This Row],[ nombre_de_jours_travaillés]])*100</f>
        <v>3.286384976525822</v>
      </c>
    </row>
    <row r="63" spans="1:22" ht="16.2">
      <c r="A63" s="7" t="s">
        <v>148</v>
      </c>
      <c r="B63" s="7" t="s">
        <v>27</v>
      </c>
      <c r="C63" s="8" t="s">
        <v>28</v>
      </c>
      <c r="D63" t="s">
        <v>52</v>
      </c>
      <c r="E63" s="9">
        <v>45579</v>
      </c>
      <c r="F63" s="9">
        <v>45585</v>
      </c>
      <c r="G63" s="7">
        <v>7</v>
      </c>
      <c r="H63" s="7">
        <v>26</v>
      </c>
      <c r="I63" s="7">
        <v>2</v>
      </c>
      <c r="J63" t="str">
        <f>TEXT(Table2[[#This Row],[Dates de début]],"mmm")</f>
        <v>oct</v>
      </c>
      <c r="K63" s="10" t="s">
        <v>18</v>
      </c>
      <c r="P63">
        <f>220-Table2[[#This Row],[ Nombre de jours pris]]</f>
        <v>213</v>
      </c>
      <c r="Q63" s="20" t="s">
        <v>24</v>
      </c>
      <c r="R63" s="20">
        <v>2024</v>
      </c>
      <c r="S63" s="20">
        <v>85</v>
      </c>
      <c r="T63" s="22">
        <v>17</v>
      </c>
      <c r="U63">
        <f>IF(K63="Hiver",4,IF(OR(K63="Printemps",K63="Été"),0,IF(K63="Automne",1,"")))</f>
        <v>4</v>
      </c>
      <c r="V63" s="18">
        <f>(Table2[[#This Row],[ Nombre de jours pris]]/Table2[[#This Row],[ nombre_de_jours_travaillés]])*100</f>
        <v>3.286384976525822</v>
      </c>
    </row>
    <row r="64" spans="1:22" ht="16.2">
      <c r="A64" s="4" t="s">
        <v>149</v>
      </c>
      <c r="B64" s="4" t="s">
        <v>61</v>
      </c>
      <c r="C64" s="5" t="s">
        <v>101</v>
      </c>
      <c r="D64" t="s">
        <v>16</v>
      </c>
      <c r="E64" s="6">
        <v>45624</v>
      </c>
      <c r="F64" s="6">
        <v>45625</v>
      </c>
      <c r="G64" s="4">
        <v>2</v>
      </c>
      <c r="H64" s="4">
        <v>23</v>
      </c>
      <c r="I64" s="4">
        <v>14</v>
      </c>
      <c r="J64" t="str">
        <f>TEXT(Table2[[#This Row],[Dates de début]],"mmm")</f>
        <v>nov</v>
      </c>
      <c r="K64" s="10" t="s">
        <v>30</v>
      </c>
      <c r="P64">
        <f>220-Table2[[#This Row],[ Nombre de jours pris]]</f>
        <v>218</v>
      </c>
      <c r="Q64" s="20" t="s">
        <v>29</v>
      </c>
      <c r="R64" s="20">
        <v>2024</v>
      </c>
      <c r="S64" s="20">
        <v>90</v>
      </c>
      <c r="T64" s="21">
        <v>7</v>
      </c>
      <c r="U64">
        <f>IF(K64="Hiver",4,IF(OR(K64="Printemps",K64="Été"),0,IF(K64="Automne",1,"")))</f>
        <v>0</v>
      </c>
      <c r="V64" s="18">
        <f>(Table2[[#This Row],[ Nombre de jours pris]]/Table2[[#This Row],[ nombre_de_jours_travaillés]])*100</f>
        <v>0.91743119266055051</v>
      </c>
    </row>
    <row r="65" spans="1:22" ht="16.2">
      <c r="A65" s="7" t="s">
        <v>150</v>
      </c>
      <c r="B65" s="7" t="s">
        <v>14</v>
      </c>
      <c r="C65" s="8" t="s">
        <v>78</v>
      </c>
      <c r="D65" t="s">
        <v>52</v>
      </c>
      <c r="E65" s="9">
        <v>45421</v>
      </c>
      <c r="F65" s="9">
        <v>45426</v>
      </c>
      <c r="G65" s="7">
        <v>6</v>
      </c>
      <c r="H65" s="7">
        <v>28</v>
      </c>
      <c r="I65" s="7">
        <v>11</v>
      </c>
      <c r="J65" t="str">
        <f>TEXT(Table2[[#This Row],[Dates de début]],"mmm")</f>
        <v>mai</v>
      </c>
      <c r="K65" s="10" t="s">
        <v>30</v>
      </c>
      <c r="P65">
        <f>220-Table2[[#This Row],[ Nombre de jours pris]]</f>
        <v>214</v>
      </c>
      <c r="Q65" s="20" t="s">
        <v>34</v>
      </c>
      <c r="R65" s="20">
        <v>2024</v>
      </c>
      <c r="S65" s="20">
        <v>60</v>
      </c>
      <c r="T65" s="22">
        <v>11</v>
      </c>
      <c r="U65">
        <f>IF(K65="Hiver",4,IF(OR(K65="Printemps",K65="Été"),0,IF(K65="Automne",1,"")))</f>
        <v>0</v>
      </c>
      <c r="V65" s="18">
        <f>(Table2[[#This Row],[ Nombre de jours pris]]/Table2[[#This Row],[ nombre_de_jours_travaillés]])*100</f>
        <v>2.8037383177570092</v>
      </c>
    </row>
    <row r="66" spans="1:22" ht="16.2">
      <c r="A66" s="4" t="s">
        <v>151</v>
      </c>
      <c r="B66" s="4" t="s">
        <v>46</v>
      </c>
      <c r="C66" s="5" t="s">
        <v>91</v>
      </c>
      <c r="D66" t="s">
        <v>52</v>
      </c>
      <c r="E66" s="6">
        <v>45311</v>
      </c>
      <c r="F66" s="6">
        <v>45316</v>
      </c>
      <c r="G66" s="4">
        <v>6</v>
      </c>
      <c r="H66" s="4">
        <v>25</v>
      </c>
      <c r="I66" s="4">
        <v>15</v>
      </c>
      <c r="J66" t="str">
        <f>TEXT(Table2[[#This Row],[Dates de début]],"mmm")</f>
        <v>janv</v>
      </c>
      <c r="K66" s="10" t="s">
        <v>30</v>
      </c>
      <c r="P66">
        <f>220-Table2[[#This Row],[ Nombre de jours pris]]</f>
        <v>214</v>
      </c>
      <c r="Q66" s="20" t="s">
        <v>38</v>
      </c>
      <c r="R66" s="20">
        <v>2024</v>
      </c>
      <c r="S66" s="20">
        <v>55</v>
      </c>
      <c r="T66" s="21">
        <v>4</v>
      </c>
      <c r="U66">
        <f>IF(K66="Hiver",4,IF(OR(K66="Printemps",K66="Été"),0,IF(K66="Automne",1,"")))</f>
        <v>0</v>
      </c>
      <c r="V66" s="18">
        <f>(Table2[[#This Row],[ Nombre de jours pris]]/Table2[[#This Row],[ nombre_de_jours_travaillés]])*100</f>
        <v>2.8037383177570092</v>
      </c>
    </row>
    <row r="67" spans="1:22" ht="16.2">
      <c r="A67" s="7" t="s">
        <v>152</v>
      </c>
      <c r="B67" s="7" t="s">
        <v>46</v>
      </c>
      <c r="C67" s="8" t="s">
        <v>47</v>
      </c>
      <c r="D67" t="s">
        <v>83</v>
      </c>
      <c r="E67" s="9">
        <v>45326</v>
      </c>
      <c r="F67" s="9">
        <v>45330</v>
      </c>
      <c r="G67" s="7">
        <v>5</v>
      </c>
      <c r="H67" s="7">
        <v>23</v>
      </c>
      <c r="I67" s="7">
        <v>7</v>
      </c>
      <c r="J67" t="str">
        <f>TEXT(Table2[[#This Row],[Dates de début]],"mmm")</f>
        <v>févr</v>
      </c>
      <c r="K67" s="10" t="s">
        <v>43</v>
      </c>
      <c r="P67">
        <f>220-Table2[[#This Row],[ Nombre de jours pris]]</f>
        <v>215</v>
      </c>
      <c r="Q67" s="20" t="s">
        <v>42</v>
      </c>
      <c r="R67" s="20">
        <v>2024</v>
      </c>
      <c r="S67" s="20">
        <v>78</v>
      </c>
      <c r="T67" s="22">
        <v>11</v>
      </c>
      <c r="U67">
        <f>IF(K67="Hiver",4,IF(OR(K67="Printemps",K67="Été"),0,IF(K67="Automne",1,"")))</f>
        <v>0</v>
      </c>
      <c r="V67" s="18">
        <f>(Table2[[#This Row],[ Nombre de jours pris]]/Table2[[#This Row],[ nombre_de_jours_travaillés]])*100</f>
        <v>2.3255813953488373</v>
      </c>
    </row>
    <row r="68" spans="1:22" ht="16.2">
      <c r="A68" s="4" t="s">
        <v>153</v>
      </c>
      <c r="B68" s="4" t="s">
        <v>27</v>
      </c>
      <c r="C68" s="5" t="s">
        <v>37</v>
      </c>
      <c r="D68" t="s">
        <v>16</v>
      </c>
      <c r="E68" s="6">
        <v>45450</v>
      </c>
      <c r="F68" s="6">
        <v>45458</v>
      </c>
      <c r="G68" s="4">
        <v>9</v>
      </c>
      <c r="H68" s="4">
        <v>27</v>
      </c>
      <c r="I68" s="4">
        <v>17</v>
      </c>
      <c r="J68" t="str">
        <f>TEXT(Table2[[#This Row],[Dates de début]],"mmm")</f>
        <v>juin</v>
      </c>
      <c r="K68" s="10" t="s">
        <v>43</v>
      </c>
      <c r="P68">
        <f>220-Table2[[#This Row],[ Nombre de jours pris]]</f>
        <v>211</v>
      </c>
      <c r="Q68" s="20" t="s">
        <v>48</v>
      </c>
      <c r="R68" s="20">
        <v>2024</v>
      </c>
      <c r="S68" s="20">
        <v>88</v>
      </c>
      <c r="T68" s="21">
        <v>1</v>
      </c>
      <c r="U68">
        <f>IF(K68="Hiver",4,IF(OR(K68="Printemps",K68="Été"),0,IF(K68="Automne",1,"")))</f>
        <v>0</v>
      </c>
      <c r="V68" s="18">
        <f>(Table2[[#This Row],[ Nombre de jours pris]]/Table2[[#This Row],[ nombre_de_jours_travaillés]])*100</f>
        <v>4.2654028436018958</v>
      </c>
    </row>
    <row r="69" spans="1:22" ht="16.2">
      <c r="A69" s="7" t="s">
        <v>154</v>
      </c>
      <c r="B69" s="7" t="s">
        <v>27</v>
      </c>
      <c r="C69" s="8" t="s">
        <v>37</v>
      </c>
      <c r="D69" t="s">
        <v>16</v>
      </c>
      <c r="E69" s="9">
        <v>45285</v>
      </c>
      <c r="F69" s="9">
        <v>45291</v>
      </c>
      <c r="G69" s="7">
        <v>7</v>
      </c>
      <c r="H69" s="7">
        <v>30</v>
      </c>
      <c r="I69" s="7">
        <v>12</v>
      </c>
      <c r="J69" t="str">
        <f>TEXT(Table2[[#This Row],[Dates de début]],"mmm")</f>
        <v>déc</v>
      </c>
      <c r="K69" s="10" t="s">
        <v>43</v>
      </c>
      <c r="P69">
        <f>220-Table2[[#This Row],[ Nombre de jours pris]]</f>
        <v>213</v>
      </c>
      <c r="Q69" s="20" t="s">
        <v>53</v>
      </c>
      <c r="R69" s="20">
        <v>2024</v>
      </c>
      <c r="S69" s="20">
        <v>82</v>
      </c>
      <c r="T69" s="22">
        <v>11</v>
      </c>
      <c r="U69">
        <f>IF(K69="Hiver",4,IF(OR(K69="Printemps",K69="Été"),0,IF(K69="Automne",1,"")))</f>
        <v>0</v>
      </c>
      <c r="V69" s="18">
        <f>(Table2[[#This Row],[ Nombre de jours pris]]/Table2[[#This Row],[ nombre_de_jours_travaillés]])*100</f>
        <v>3.286384976525822</v>
      </c>
    </row>
    <row r="70" spans="1:22" ht="16.2">
      <c r="A70" s="4" t="s">
        <v>155</v>
      </c>
      <c r="B70" s="4" t="s">
        <v>46</v>
      </c>
      <c r="C70" s="5" t="s">
        <v>91</v>
      </c>
      <c r="D70" t="s">
        <v>33</v>
      </c>
      <c r="E70" s="6">
        <v>45531</v>
      </c>
      <c r="F70" s="6">
        <v>45532</v>
      </c>
      <c r="G70" s="4">
        <v>2</v>
      </c>
      <c r="H70" s="4">
        <v>26</v>
      </c>
      <c r="I70" s="4">
        <v>15</v>
      </c>
      <c r="J70" t="str">
        <f>TEXT(Table2[[#This Row],[Dates de début]],"mmm")</f>
        <v>août</v>
      </c>
      <c r="K70" s="10" t="s">
        <v>57</v>
      </c>
      <c r="P70">
        <f>220-Table2[[#This Row],[ Nombre de jours pris]]</f>
        <v>218</v>
      </c>
      <c r="Q70" s="20" t="s">
        <v>56</v>
      </c>
      <c r="R70" s="20">
        <v>2024</v>
      </c>
      <c r="S70" s="20">
        <v>95</v>
      </c>
      <c r="T70" s="21">
        <v>9</v>
      </c>
      <c r="U70">
        <f>IF(K70="Hiver",4,IF(OR(K70="Printemps",K70="Été"),0,IF(K70="Automne",1,"")))</f>
        <v>1</v>
      </c>
      <c r="V70" s="18">
        <f>(Table2[[#This Row],[ Nombre de jours pris]]/Table2[[#This Row],[ nombre_de_jours_travaillés]])*100</f>
        <v>0.91743119266055051</v>
      </c>
    </row>
    <row r="71" spans="1:22" ht="16.2">
      <c r="A71" s="7" t="s">
        <v>156</v>
      </c>
      <c r="B71" s="7" t="s">
        <v>21</v>
      </c>
      <c r="C71" s="8" t="s">
        <v>107</v>
      </c>
      <c r="D71" t="s">
        <v>23</v>
      </c>
      <c r="E71" s="9">
        <v>45422</v>
      </c>
      <c r="F71" s="9">
        <v>45426</v>
      </c>
      <c r="G71" s="7">
        <v>5</v>
      </c>
      <c r="H71" s="7">
        <v>27</v>
      </c>
      <c r="I71" s="7">
        <v>13</v>
      </c>
      <c r="J71" t="str">
        <f>TEXT(Table2[[#This Row],[Dates de début]],"mmm")</f>
        <v>mai</v>
      </c>
      <c r="K71" s="10" t="s">
        <v>57</v>
      </c>
      <c r="P71">
        <f>220-Table2[[#This Row],[ Nombre de jours pris]]</f>
        <v>215</v>
      </c>
      <c r="Q71" s="20" t="s">
        <v>63</v>
      </c>
      <c r="R71" s="20">
        <v>2024</v>
      </c>
      <c r="S71" s="20">
        <v>80</v>
      </c>
      <c r="T71" s="22">
        <v>9</v>
      </c>
      <c r="U71">
        <f>IF(K71="Hiver",4,IF(OR(K71="Printemps",K71="Été"),0,IF(K71="Automne",1,"")))</f>
        <v>1</v>
      </c>
      <c r="V71" s="18">
        <f>(Table2[[#This Row],[ Nombre de jours pris]]/Table2[[#This Row],[ nombre_de_jours_travaillés]])*100</f>
        <v>2.3255813953488373</v>
      </c>
    </row>
    <row r="72" spans="1:22" ht="16.2">
      <c r="A72" s="4" t="s">
        <v>157</v>
      </c>
      <c r="B72" s="4" t="s">
        <v>61</v>
      </c>
      <c r="C72" s="5" t="s">
        <v>101</v>
      </c>
      <c r="D72" t="s">
        <v>16</v>
      </c>
      <c r="E72" s="6">
        <v>45384</v>
      </c>
      <c r="F72" s="6">
        <v>45391</v>
      </c>
      <c r="G72" s="4">
        <v>8</v>
      </c>
      <c r="H72" s="4">
        <v>22</v>
      </c>
      <c r="I72" s="4">
        <v>10</v>
      </c>
      <c r="J72" t="str">
        <f>TEXT(Table2[[#This Row],[Dates de début]],"mmm")</f>
        <v>avr</v>
      </c>
      <c r="K72" s="10" t="s">
        <v>57</v>
      </c>
      <c r="P72">
        <f>220-Table2[[#This Row],[ Nombre de jours pris]]</f>
        <v>212</v>
      </c>
      <c r="Q72" s="20" t="s">
        <v>66</v>
      </c>
      <c r="R72" s="20">
        <v>2024</v>
      </c>
      <c r="S72" s="20">
        <v>85</v>
      </c>
      <c r="T72" s="21">
        <v>4</v>
      </c>
      <c r="U72">
        <f>IF(K72="Hiver",4,IF(OR(K72="Printemps",K72="Été"),0,IF(K72="Automne",1,"")))</f>
        <v>1</v>
      </c>
      <c r="V72" s="18">
        <f>(Table2[[#This Row],[ Nombre de jours pris]]/Table2[[#This Row],[ nombre_de_jours_travaillés]])*100</f>
        <v>3.7735849056603774</v>
      </c>
    </row>
    <row r="73" spans="1:22" ht="16.2">
      <c r="A73" s="7" t="s">
        <v>158</v>
      </c>
      <c r="B73" s="7" t="s">
        <v>21</v>
      </c>
      <c r="C73" s="8" t="s">
        <v>51</v>
      </c>
      <c r="D73" t="s">
        <v>23</v>
      </c>
      <c r="E73" s="9">
        <v>45532</v>
      </c>
      <c r="F73" s="9">
        <v>45532</v>
      </c>
      <c r="G73" s="7">
        <v>1</v>
      </c>
      <c r="H73" s="7">
        <v>24</v>
      </c>
      <c r="I73" s="7">
        <v>7</v>
      </c>
      <c r="J73" t="str">
        <f>TEXT(Table2[[#This Row],[Dates de début]],"mmm")</f>
        <v>août</v>
      </c>
      <c r="K73" s="10" t="s">
        <v>18</v>
      </c>
      <c r="P73">
        <f>220-Table2[[#This Row],[ Nombre de jours pris]]</f>
        <v>219</v>
      </c>
      <c r="Q73" s="20" t="s">
        <v>70</v>
      </c>
      <c r="R73" s="20">
        <v>2024</v>
      </c>
      <c r="S73" s="20">
        <v>70</v>
      </c>
      <c r="T73" s="22">
        <v>16</v>
      </c>
      <c r="U73">
        <f>IF(K73="Hiver",4,IF(OR(K73="Printemps",K73="Été"),0,IF(K73="Automne",1,"")))</f>
        <v>4</v>
      </c>
      <c r="V73" s="18">
        <f>(Table2[[#This Row],[ Nombre de jours pris]]/Table2[[#This Row],[ nombre_de_jours_travaillés]])*100</f>
        <v>0.45662100456621002</v>
      </c>
    </row>
    <row r="74" spans="1:22" ht="16.2">
      <c r="A74" s="4" t="s">
        <v>159</v>
      </c>
      <c r="B74" s="4" t="s">
        <v>27</v>
      </c>
      <c r="C74" s="5" t="s">
        <v>41</v>
      </c>
      <c r="D74" t="s">
        <v>33</v>
      </c>
      <c r="E74" s="6">
        <v>45332</v>
      </c>
      <c r="F74" s="6">
        <v>45341</v>
      </c>
      <c r="G74" s="4">
        <v>10</v>
      </c>
      <c r="H74" s="4">
        <v>26</v>
      </c>
      <c r="I74" s="4">
        <v>5</v>
      </c>
      <c r="J74" t="str">
        <f>TEXT(Table2[[#This Row],[Dates de début]],"mmm")</f>
        <v>févr</v>
      </c>
      <c r="K74" s="10" t="s">
        <v>18</v>
      </c>
      <c r="P74">
        <f>220-Table2[[#This Row],[ Nombre de jours pris]]</f>
        <v>210</v>
      </c>
      <c r="Q74" s="20" t="s">
        <v>17</v>
      </c>
      <c r="R74" s="20">
        <v>2022</v>
      </c>
      <c r="S74" s="20">
        <v>0</v>
      </c>
      <c r="T74" s="21">
        <v>0</v>
      </c>
      <c r="U74">
        <f>IF(K74="Hiver",4,IF(OR(K74="Printemps",K74="Été"),0,IF(K74="Automne",1,"")))</f>
        <v>4</v>
      </c>
      <c r="V74" s="18">
        <f>(Table2[[#This Row],[ Nombre de jours pris]]/Table2[[#This Row],[ nombre_de_jours_travaillés]])*100</f>
        <v>4.7619047619047619</v>
      </c>
    </row>
    <row r="75" spans="1:22" ht="16.2">
      <c r="A75" s="7" t="s">
        <v>160</v>
      </c>
      <c r="B75" s="7" t="s">
        <v>46</v>
      </c>
      <c r="C75" s="8" t="s">
        <v>91</v>
      </c>
      <c r="D75" t="s">
        <v>52</v>
      </c>
      <c r="E75" s="9">
        <v>45619</v>
      </c>
      <c r="F75" s="9">
        <v>45627</v>
      </c>
      <c r="G75" s="7">
        <v>9</v>
      </c>
      <c r="H75" s="7">
        <v>30</v>
      </c>
      <c r="I75" s="7">
        <v>13</v>
      </c>
      <c r="J75" t="str">
        <f>TEXT(Table2[[#This Row],[Dates de début]],"mmm")</f>
        <v>nov</v>
      </c>
      <c r="K75" s="10" t="s">
        <v>18</v>
      </c>
      <c r="P75">
        <f>220-Table2[[#This Row],[ Nombre de jours pris]]</f>
        <v>211</v>
      </c>
      <c r="Q75" s="20" t="s">
        <v>24</v>
      </c>
      <c r="R75" s="20">
        <v>2022</v>
      </c>
      <c r="S75" s="20">
        <v>90</v>
      </c>
      <c r="T75" s="22">
        <v>8</v>
      </c>
      <c r="U75">
        <f>IF(K75="Hiver",4,IF(OR(K75="Printemps",K75="Été"),0,IF(K75="Automne",1,"")))</f>
        <v>4</v>
      </c>
      <c r="V75" s="18">
        <f>(Table2[[#This Row],[ Nombre de jours pris]]/Table2[[#This Row],[ nombre_de_jours_travaillés]])*100</f>
        <v>4.2654028436018958</v>
      </c>
    </row>
    <row r="76" spans="1:22" ht="16.2">
      <c r="A76" s="4" t="s">
        <v>161</v>
      </c>
      <c r="B76" s="4" t="s">
        <v>14</v>
      </c>
      <c r="C76" s="5" t="s">
        <v>78</v>
      </c>
      <c r="D76" t="s">
        <v>16</v>
      </c>
      <c r="E76" s="6">
        <v>45496</v>
      </c>
      <c r="F76" s="6">
        <v>45503</v>
      </c>
      <c r="G76" s="4">
        <v>8</v>
      </c>
      <c r="H76" s="4">
        <v>22</v>
      </c>
      <c r="I76" s="4">
        <v>14</v>
      </c>
      <c r="J76" t="str">
        <f>TEXT(Table2[[#This Row],[Dates de début]],"mmm")</f>
        <v>juil</v>
      </c>
      <c r="K76" s="10" t="s">
        <v>30</v>
      </c>
      <c r="P76">
        <f>220-Table2[[#This Row],[ Nombre de jours pris]]</f>
        <v>212</v>
      </c>
      <c r="Q76" s="20" t="s">
        <v>29</v>
      </c>
      <c r="R76" s="20">
        <v>2022</v>
      </c>
      <c r="S76" s="20">
        <v>95</v>
      </c>
      <c r="T76" s="21">
        <v>0</v>
      </c>
      <c r="U76">
        <f>IF(K76="Hiver",4,IF(OR(K76="Printemps",K76="Été"),0,IF(K76="Automne",1,"")))</f>
        <v>0</v>
      </c>
      <c r="V76" s="18">
        <f>(Table2[[#This Row],[ Nombre de jours pris]]/Table2[[#This Row],[ nombre_de_jours_travaillés]])*100</f>
        <v>3.7735849056603774</v>
      </c>
    </row>
    <row r="77" spans="1:22" ht="16.2">
      <c r="A77" s="7" t="s">
        <v>162</v>
      </c>
      <c r="B77" s="7" t="s">
        <v>61</v>
      </c>
      <c r="C77" s="8" t="s">
        <v>101</v>
      </c>
      <c r="D77" t="s">
        <v>16</v>
      </c>
      <c r="E77" s="9">
        <v>45399</v>
      </c>
      <c r="F77" s="9">
        <v>45408</v>
      </c>
      <c r="G77" s="7">
        <v>10</v>
      </c>
      <c r="H77" s="7">
        <v>24</v>
      </c>
      <c r="I77" s="7">
        <v>6</v>
      </c>
      <c r="J77" t="str">
        <f>TEXT(Table2[[#This Row],[Dates de début]],"mmm")</f>
        <v>avr</v>
      </c>
      <c r="K77" s="10" t="s">
        <v>30</v>
      </c>
      <c r="P77">
        <f>220-Table2[[#This Row],[ Nombre de jours pris]]</f>
        <v>210</v>
      </c>
      <c r="Q77" s="20" t="s">
        <v>34</v>
      </c>
      <c r="R77" s="20">
        <v>2022</v>
      </c>
      <c r="S77" s="20">
        <v>65</v>
      </c>
      <c r="T77" s="22">
        <v>8</v>
      </c>
      <c r="U77">
        <f>IF(K77="Hiver",4,IF(OR(K77="Printemps",K77="Été"),0,IF(K77="Automne",1,"")))</f>
        <v>0</v>
      </c>
      <c r="V77" s="18">
        <f>(Table2[[#This Row],[ Nombre de jours pris]]/Table2[[#This Row],[ nombre_de_jours_travaillés]])*100</f>
        <v>4.7619047619047619</v>
      </c>
    </row>
    <row r="78" spans="1:22" ht="16.2">
      <c r="A78" s="4" t="s">
        <v>163</v>
      </c>
      <c r="B78" s="4" t="s">
        <v>14</v>
      </c>
      <c r="C78" s="5" t="s">
        <v>78</v>
      </c>
      <c r="D78" t="s">
        <v>52</v>
      </c>
      <c r="E78" s="6">
        <v>45433</v>
      </c>
      <c r="F78" s="6">
        <v>45439</v>
      </c>
      <c r="G78" s="4">
        <v>7</v>
      </c>
      <c r="H78" s="4">
        <v>22</v>
      </c>
      <c r="I78" s="4">
        <v>15</v>
      </c>
      <c r="J78" t="str">
        <f>TEXT(Table2[[#This Row],[Dates de début]],"mmm")</f>
        <v>mai</v>
      </c>
      <c r="K78" s="10" t="s">
        <v>30</v>
      </c>
      <c r="P78">
        <f>220-Table2[[#This Row],[ Nombre de jours pris]]</f>
        <v>213</v>
      </c>
      <c r="Q78" s="20" t="s">
        <v>38</v>
      </c>
      <c r="R78" s="20">
        <v>2022</v>
      </c>
      <c r="S78" s="20">
        <v>60</v>
      </c>
      <c r="T78" s="21">
        <v>0</v>
      </c>
      <c r="U78">
        <f>IF(K78="Hiver",4,IF(OR(K78="Printemps",K78="Été"),0,IF(K78="Automne",1,"")))</f>
        <v>0</v>
      </c>
      <c r="V78" s="18">
        <f>(Table2[[#This Row],[ Nombre de jours pris]]/Table2[[#This Row],[ nombre_de_jours_travaillés]])*100</f>
        <v>3.286384976525822</v>
      </c>
    </row>
    <row r="79" spans="1:22" ht="16.2">
      <c r="A79" s="7" t="s">
        <v>164</v>
      </c>
      <c r="B79" s="7" t="s">
        <v>14</v>
      </c>
      <c r="C79" s="8" t="s">
        <v>15</v>
      </c>
      <c r="D79" t="s">
        <v>52</v>
      </c>
      <c r="E79" s="9">
        <v>45593</v>
      </c>
      <c r="F79" s="9">
        <v>45593</v>
      </c>
      <c r="G79" s="7">
        <v>1</v>
      </c>
      <c r="H79" s="7">
        <v>25</v>
      </c>
      <c r="I79" s="7">
        <v>1</v>
      </c>
      <c r="J79" t="str">
        <f>TEXT(Table2[[#This Row],[Dates de début]],"mmm")</f>
        <v>oct</v>
      </c>
      <c r="K79" s="10" t="s">
        <v>43</v>
      </c>
      <c r="P79">
        <f>220-Table2[[#This Row],[ Nombre de jours pris]]</f>
        <v>219</v>
      </c>
      <c r="Q79" s="20" t="s">
        <v>42</v>
      </c>
      <c r="R79" s="20">
        <v>2022</v>
      </c>
      <c r="S79" s="20">
        <v>82</v>
      </c>
      <c r="T79" s="22">
        <v>23</v>
      </c>
      <c r="U79">
        <f>IF(K79="Hiver",4,IF(OR(K79="Printemps",K79="Été"),0,IF(K79="Automne",1,"")))</f>
        <v>0</v>
      </c>
      <c r="V79" s="18">
        <f>(Table2[[#This Row],[ Nombre de jours pris]]/Table2[[#This Row],[ nombre_de_jours_travaillés]])*100</f>
        <v>0.45662100456621002</v>
      </c>
    </row>
    <row r="80" spans="1:22" ht="16.2">
      <c r="A80" s="4" t="s">
        <v>165</v>
      </c>
      <c r="B80" s="4" t="s">
        <v>27</v>
      </c>
      <c r="C80" s="5" t="s">
        <v>37</v>
      </c>
      <c r="D80" t="s">
        <v>33</v>
      </c>
      <c r="E80" s="6">
        <v>45351</v>
      </c>
      <c r="F80" s="6">
        <v>45355</v>
      </c>
      <c r="G80" s="4">
        <v>5</v>
      </c>
      <c r="H80" s="4">
        <v>21</v>
      </c>
      <c r="I80" s="4">
        <v>15</v>
      </c>
      <c r="J80" t="str">
        <f>TEXT(Table2[[#This Row],[Dates de début]],"mmm")</f>
        <v>févr</v>
      </c>
      <c r="K80" s="10" t="s">
        <v>43</v>
      </c>
      <c r="P80">
        <f>220-Table2[[#This Row],[ Nombre de jours pris]]</f>
        <v>215</v>
      </c>
      <c r="Q80" s="20" t="s">
        <v>48</v>
      </c>
      <c r="R80" s="20">
        <v>2022</v>
      </c>
      <c r="S80" s="20">
        <v>90</v>
      </c>
      <c r="T80" s="21">
        <v>1</v>
      </c>
      <c r="U80">
        <f>IF(K80="Hiver",4,IF(OR(K80="Printemps",K80="Été"),0,IF(K80="Automne",1,"")))</f>
        <v>0</v>
      </c>
      <c r="V80" s="18">
        <f>(Table2[[#This Row],[ Nombre de jours pris]]/Table2[[#This Row],[ nombre_de_jours_travaillés]])*100</f>
        <v>2.3255813953488373</v>
      </c>
    </row>
    <row r="81" spans="1:22" ht="16.2">
      <c r="A81" s="7" t="s">
        <v>166</v>
      </c>
      <c r="B81" s="7" t="s">
        <v>61</v>
      </c>
      <c r="C81" s="8" t="s">
        <v>101</v>
      </c>
      <c r="D81" t="s">
        <v>16</v>
      </c>
      <c r="E81" s="9">
        <v>45608</v>
      </c>
      <c r="F81" s="9">
        <v>45615</v>
      </c>
      <c r="G81" s="7">
        <v>8</v>
      </c>
      <c r="H81" s="7">
        <v>29</v>
      </c>
      <c r="I81" s="7">
        <v>19</v>
      </c>
      <c r="J81" t="str">
        <f>TEXT(Table2[[#This Row],[Dates de début]],"mmm")</f>
        <v>nov</v>
      </c>
      <c r="K81" s="10" t="s">
        <v>43</v>
      </c>
      <c r="P81">
        <f>220-Table2[[#This Row],[ Nombre de jours pris]]</f>
        <v>212</v>
      </c>
      <c r="Q81" s="20" t="s">
        <v>53</v>
      </c>
      <c r="R81" s="20">
        <v>2022</v>
      </c>
      <c r="S81" s="20">
        <v>85</v>
      </c>
      <c r="T81" s="22">
        <v>2</v>
      </c>
      <c r="U81">
        <f>IF(K81="Hiver",4,IF(OR(K81="Printemps",K81="Été"),0,IF(K81="Automne",1,"")))</f>
        <v>0</v>
      </c>
      <c r="V81" s="18">
        <f>(Table2[[#This Row],[ Nombre de jours pris]]/Table2[[#This Row],[ nombre_de_jours_travaillés]])*100</f>
        <v>3.7735849056603774</v>
      </c>
    </row>
    <row r="82" spans="1:22" ht="16.2">
      <c r="A82" s="4" t="s">
        <v>167</v>
      </c>
      <c r="B82" s="4" t="s">
        <v>46</v>
      </c>
      <c r="C82" s="5" t="s">
        <v>47</v>
      </c>
      <c r="D82" t="s">
        <v>83</v>
      </c>
      <c r="E82" s="6">
        <v>45521</v>
      </c>
      <c r="F82" s="6">
        <v>45525</v>
      </c>
      <c r="G82" s="4">
        <v>5</v>
      </c>
      <c r="H82" s="4">
        <v>24</v>
      </c>
      <c r="I82" s="4">
        <v>13</v>
      </c>
      <c r="J82" t="str">
        <f>TEXT(Table2[[#This Row],[Dates de début]],"mmm")</f>
        <v>août</v>
      </c>
      <c r="K82" s="10" t="s">
        <v>57</v>
      </c>
      <c r="P82">
        <f>220-Table2[[#This Row],[ Nombre de jours pris]]</f>
        <v>215</v>
      </c>
      <c r="Q82" s="20" t="s">
        <v>56</v>
      </c>
      <c r="R82" s="20">
        <v>2022</v>
      </c>
      <c r="S82" s="20">
        <v>98</v>
      </c>
      <c r="T82" s="21">
        <v>6</v>
      </c>
      <c r="U82">
        <f>IF(K82="Hiver",4,IF(OR(K82="Printemps",K82="Été"),0,IF(K82="Automne",1,"")))</f>
        <v>1</v>
      </c>
      <c r="V82" s="18">
        <f>(Table2[[#This Row],[ Nombre de jours pris]]/Table2[[#This Row],[ nombre_de_jours_travaillés]])*100</f>
        <v>2.3255813953488373</v>
      </c>
    </row>
    <row r="83" spans="1:22" ht="16.2">
      <c r="A83" s="7" t="s">
        <v>168</v>
      </c>
      <c r="B83" s="7" t="s">
        <v>46</v>
      </c>
      <c r="C83" s="8" t="s">
        <v>91</v>
      </c>
      <c r="D83" t="s">
        <v>23</v>
      </c>
      <c r="E83" s="9">
        <v>45336</v>
      </c>
      <c r="F83" s="9">
        <v>45338</v>
      </c>
      <c r="G83" s="7">
        <v>3</v>
      </c>
      <c r="H83" s="7">
        <v>28</v>
      </c>
      <c r="I83" s="7">
        <v>11</v>
      </c>
      <c r="J83" t="str">
        <f>TEXT(Table2[[#This Row],[Dates de début]],"mmm")</f>
        <v>févr</v>
      </c>
      <c r="K83" s="10" t="s">
        <v>57</v>
      </c>
      <c r="P83">
        <f>220-Table2[[#This Row],[ Nombre de jours pris]]</f>
        <v>217</v>
      </c>
      <c r="Q83" s="20" t="s">
        <v>63</v>
      </c>
      <c r="R83" s="20">
        <v>2022</v>
      </c>
      <c r="S83" s="20">
        <v>85</v>
      </c>
      <c r="T83" s="22">
        <v>14</v>
      </c>
      <c r="U83">
        <f>IF(K83="Hiver",4,IF(OR(K83="Printemps",K83="Été"),0,IF(K83="Automne",1,"")))</f>
        <v>1</v>
      </c>
      <c r="V83" s="18">
        <f>(Table2[[#This Row],[ Nombre de jours pris]]/Table2[[#This Row],[ nombre_de_jours_travaillés]])*100</f>
        <v>1.3824884792626728</v>
      </c>
    </row>
    <row r="84" spans="1:22" ht="16.2">
      <c r="A84" s="4" t="s">
        <v>169</v>
      </c>
      <c r="B84" s="4" t="s">
        <v>14</v>
      </c>
      <c r="C84" s="5" t="s">
        <v>78</v>
      </c>
      <c r="D84" t="s">
        <v>83</v>
      </c>
      <c r="E84" s="6">
        <v>45472</v>
      </c>
      <c r="F84" s="6">
        <v>45477</v>
      </c>
      <c r="G84" s="4">
        <v>6</v>
      </c>
      <c r="H84" s="4">
        <v>22</v>
      </c>
      <c r="I84" s="4">
        <v>8</v>
      </c>
      <c r="J84" t="str">
        <f>TEXT(Table2[[#This Row],[Dates de début]],"mmm")</f>
        <v>juin</v>
      </c>
      <c r="K84" s="10" t="s">
        <v>57</v>
      </c>
      <c r="P84">
        <f>220-Table2[[#This Row],[ Nombre de jours pris]]</f>
        <v>214</v>
      </c>
      <c r="Q84" s="20" t="s">
        <v>66</v>
      </c>
      <c r="R84" s="20">
        <v>2022</v>
      </c>
      <c r="S84" s="20">
        <v>88</v>
      </c>
      <c r="T84" s="21">
        <v>8</v>
      </c>
      <c r="U84">
        <f>IF(K84="Hiver",4,IF(OR(K84="Printemps",K84="Été"),0,IF(K84="Automne",1,"")))</f>
        <v>1</v>
      </c>
      <c r="V84" s="18">
        <f>(Table2[[#This Row],[ Nombre de jours pris]]/Table2[[#This Row],[ nombre_de_jours_travaillés]])*100</f>
        <v>2.8037383177570092</v>
      </c>
    </row>
    <row r="85" spans="1:22" ht="16.2">
      <c r="A85" s="7" t="s">
        <v>170</v>
      </c>
      <c r="B85" s="7" t="s">
        <v>21</v>
      </c>
      <c r="C85" s="8" t="s">
        <v>51</v>
      </c>
      <c r="D85" t="s">
        <v>23</v>
      </c>
      <c r="E85" s="9">
        <v>45429</v>
      </c>
      <c r="F85" s="9">
        <v>45431</v>
      </c>
      <c r="G85" s="7">
        <v>3</v>
      </c>
      <c r="H85" s="7">
        <v>26</v>
      </c>
      <c r="I85" s="7">
        <v>17</v>
      </c>
      <c r="J85" t="str">
        <f>TEXT(Table2[[#This Row],[Dates de début]],"mmm")</f>
        <v>mai</v>
      </c>
      <c r="K85" s="10" t="s">
        <v>18</v>
      </c>
      <c r="P85">
        <f>220-Table2[[#This Row],[ Nombre de jours pris]]</f>
        <v>217</v>
      </c>
      <c r="Q85" s="20" t="s">
        <v>70</v>
      </c>
      <c r="R85" s="20">
        <v>2022</v>
      </c>
      <c r="S85" s="20">
        <v>72</v>
      </c>
      <c r="T85" s="22">
        <v>6</v>
      </c>
      <c r="U85">
        <f>IF(K85="Hiver",4,IF(OR(K85="Printemps",K85="Été"),0,IF(K85="Automne",1,"")))</f>
        <v>4</v>
      </c>
      <c r="V85" s="18">
        <f>(Table2[[#This Row],[ Nombre de jours pris]]/Table2[[#This Row],[ nombre_de_jours_travaillés]])*100</f>
        <v>1.3824884792626728</v>
      </c>
    </row>
    <row r="86" spans="1:22" ht="16.2">
      <c r="A86" s="4" t="s">
        <v>171</v>
      </c>
      <c r="B86" s="4" t="s">
        <v>61</v>
      </c>
      <c r="C86" s="5" t="s">
        <v>172</v>
      </c>
      <c r="D86" t="s">
        <v>16</v>
      </c>
      <c r="E86" s="6">
        <v>45581</v>
      </c>
      <c r="F86" s="6">
        <v>45583</v>
      </c>
      <c r="G86" s="4">
        <v>3</v>
      </c>
      <c r="H86" s="4">
        <v>28</v>
      </c>
      <c r="I86" s="4">
        <v>25</v>
      </c>
      <c r="J86" t="str">
        <f>TEXT(Table2[[#This Row],[Dates de début]],"mmm")</f>
        <v>oct</v>
      </c>
      <c r="K86" s="10" t="s">
        <v>18</v>
      </c>
      <c r="P86">
        <f>220-Table2[[#This Row],[ Nombre de jours pris]]</f>
        <v>217</v>
      </c>
      <c r="Q86" s="20" t="s">
        <v>17</v>
      </c>
      <c r="R86" s="20">
        <v>2023</v>
      </c>
      <c r="S86" s="20">
        <v>0</v>
      </c>
      <c r="T86" s="21">
        <v>0</v>
      </c>
      <c r="U86">
        <f>IF(K86="Hiver",4,IF(OR(K86="Printemps",K86="Été"),0,IF(K86="Automne",1,"")))</f>
        <v>4</v>
      </c>
      <c r="V86" s="18">
        <f>(Table2[[#This Row],[ Nombre de jours pris]]/Table2[[#This Row],[ nombre_de_jours_travaillés]])*100</f>
        <v>1.3824884792626728</v>
      </c>
    </row>
    <row r="87" spans="1:22" ht="16.2">
      <c r="A87" s="7" t="s">
        <v>173</v>
      </c>
      <c r="B87" s="7" t="s">
        <v>27</v>
      </c>
      <c r="C87" s="8" t="s">
        <v>28</v>
      </c>
      <c r="D87" t="s">
        <v>23</v>
      </c>
      <c r="E87" s="9">
        <v>45582</v>
      </c>
      <c r="F87" s="9">
        <v>45591</v>
      </c>
      <c r="G87" s="7">
        <v>10</v>
      </c>
      <c r="H87" s="7">
        <v>20</v>
      </c>
      <c r="I87" s="7">
        <v>10</v>
      </c>
      <c r="J87" t="str">
        <f>TEXT(Table2[[#This Row],[Dates de début]],"mmm")</f>
        <v>oct</v>
      </c>
      <c r="K87" s="10" t="s">
        <v>18</v>
      </c>
      <c r="P87">
        <f>220-Table2[[#This Row],[ Nombre de jours pris]]</f>
        <v>210</v>
      </c>
      <c r="Q87" s="20" t="s">
        <v>24</v>
      </c>
      <c r="R87" s="20">
        <v>2023</v>
      </c>
      <c r="S87" s="20">
        <v>92</v>
      </c>
      <c r="T87" s="22">
        <v>0</v>
      </c>
      <c r="U87">
        <f>IF(K87="Hiver",4,IF(OR(K87="Printemps",K87="Été"),0,IF(K87="Automne",1,"")))</f>
        <v>4</v>
      </c>
      <c r="V87" s="18">
        <f>(Table2[[#This Row],[ Nombre de jours pris]]/Table2[[#This Row],[ nombre_de_jours_travaillés]])*100</f>
        <v>4.7619047619047619</v>
      </c>
    </row>
    <row r="88" spans="1:22" ht="16.2">
      <c r="A88" s="4" t="s">
        <v>174</v>
      </c>
      <c r="B88" s="4" t="s">
        <v>14</v>
      </c>
      <c r="C88" s="5" t="s">
        <v>78</v>
      </c>
      <c r="D88" t="s">
        <v>83</v>
      </c>
      <c r="E88" s="6">
        <v>45470</v>
      </c>
      <c r="F88" s="6">
        <v>45479</v>
      </c>
      <c r="G88" s="4">
        <v>10</v>
      </c>
      <c r="H88" s="4">
        <v>27</v>
      </c>
      <c r="I88" s="4">
        <v>1</v>
      </c>
      <c r="J88" t="str">
        <f>TEXT(Table2[[#This Row],[Dates de début]],"mmm")</f>
        <v>juin</v>
      </c>
      <c r="K88" s="10" t="s">
        <v>30</v>
      </c>
      <c r="P88">
        <f>220-Table2[[#This Row],[ Nombre de jours pris]]</f>
        <v>210</v>
      </c>
      <c r="Q88" s="20" t="s">
        <v>29</v>
      </c>
      <c r="R88" s="20">
        <v>2023</v>
      </c>
      <c r="S88" s="20">
        <v>97</v>
      </c>
      <c r="T88" s="21">
        <v>16</v>
      </c>
      <c r="U88">
        <f>IF(K88="Hiver",4,IF(OR(K88="Printemps",K88="Été"),0,IF(K88="Automne",1,"")))</f>
        <v>0</v>
      </c>
      <c r="V88" s="18">
        <f>(Table2[[#This Row],[ Nombre de jours pris]]/Table2[[#This Row],[ nombre_de_jours_travaillés]])*100</f>
        <v>4.7619047619047619</v>
      </c>
    </row>
    <row r="89" spans="1:22" ht="16.2">
      <c r="A89" s="7" t="s">
        <v>175</v>
      </c>
      <c r="B89" s="7" t="s">
        <v>46</v>
      </c>
      <c r="C89" s="8" t="s">
        <v>47</v>
      </c>
      <c r="D89" t="s">
        <v>52</v>
      </c>
      <c r="E89" s="9">
        <v>45571</v>
      </c>
      <c r="F89" s="9">
        <v>45577</v>
      </c>
      <c r="G89" s="7">
        <v>7</v>
      </c>
      <c r="H89" s="7">
        <v>26</v>
      </c>
      <c r="I89" s="7">
        <v>17</v>
      </c>
      <c r="J89" t="str">
        <f>TEXT(Table2[[#This Row],[Dates de début]],"mmm")</f>
        <v>oct</v>
      </c>
      <c r="K89" s="10" t="s">
        <v>30</v>
      </c>
      <c r="P89">
        <f>220-Table2[[#This Row],[ Nombre de jours pris]]</f>
        <v>213</v>
      </c>
      <c r="Q89" s="20" t="s">
        <v>34</v>
      </c>
      <c r="R89" s="20">
        <v>2023</v>
      </c>
      <c r="S89" s="20">
        <v>68</v>
      </c>
      <c r="T89" s="22">
        <v>2</v>
      </c>
      <c r="U89">
        <f>IF(K89="Hiver",4,IF(OR(K89="Printemps",K89="Été"),0,IF(K89="Automne",1,"")))</f>
        <v>0</v>
      </c>
      <c r="V89" s="18">
        <f>(Table2[[#This Row],[ Nombre de jours pris]]/Table2[[#This Row],[ nombre_de_jours_travaillés]])*100</f>
        <v>3.286384976525822</v>
      </c>
    </row>
    <row r="90" spans="1:22" ht="16.2">
      <c r="A90" s="4" t="s">
        <v>176</v>
      </c>
      <c r="B90" s="4" t="s">
        <v>61</v>
      </c>
      <c r="C90" s="5" t="s">
        <v>101</v>
      </c>
      <c r="D90" t="s">
        <v>16</v>
      </c>
      <c r="E90" s="6">
        <v>45534</v>
      </c>
      <c r="F90" s="6">
        <v>45543</v>
      </c>
      <c r="G90" s="4">
        <v>10</v>
      </c>
      <c r="H90" s="4">
        <v>23</v>
      </c>
      <c r="I90" s="4">
        <v>11</v>
      </c>
      <c r="J90" t="str">
        <f>TEXT(Table2[[#This Row],[Dates de début]],"mmm")</f>
        <v>août</v>
      </c>
      <c r="K90" s="10" t="s">
        <v>30</v>
      </c>
      <c r="P90">
        <f>220-Table2[[#This Row],[ Nombre de jours pris]]</f>
        <v>210</v>
      </c>
      <c r="Q90" s="20" t="s">
        <v>38</v>
      </c>
      <c r="R90" s="20">
        <v>2023</v>
      </c>
      <c r="S90" s="20">
        <v>63</v>
      </c>
      <c r="T90" s="21">
        <v>2</v>
      </c>
      <c r="U90">
        <f>IF(K90="Hiver",4,IF(OR(K90="Printemps",K90="Été"),0,IF(K90="Automne",1,"")))</f>
        <v>0</v>
      </c>
      <c r="V90" s="18">
        <f>(Table2[[#This Row],[ Nombre de jours pris]]/Table2[[#This Row],[ nombre_de_jours_travaillés]])*100</f>
        <v>4.7619047619047619</v>
      </c>
    </row>
    <row r="91" spans="1:22" ht="16.2">
      <c r="A91" s="7" t="s">
        <v>177</v>
      </c>
      <c r="B91" s="7" t="s">
        <v>46</v>
      </c>
      <c r="C91" s="8" t="s">
        <v>47</v>
      </c>
      <c r="D91" t="s">
        <v>33</v>
      </c>
      <c r="E91" s="9">
        <v>45285</v>
      </c>
      <c r="F91" s="9">
        <v>45294</v>
      </c>
      <c r="G91" s="7">
        <v>10</v>
      </c>
      <c r="H91" s="7">
        <v>23</v>
      </c>
      <c r="I91" s="7">
        <v>6</v>
      </c>
      <c r="J91" t="str">
        <f>TEXT(Table2[[#This Row],[Dates de début]],"mmm")</f>
        <v>déc</v>
      </c>
      <c r="K91" s="10" t="s">
        <v>43</v>
      </c>
      <c r="P91">
        <f>220-Table2[[#This Row],[ Nombre de jours pris]]</f>
        <v>210</v>
      </c>
      <c r="Q91" s="20" t="s">
        <v>42</v>
      </c>
      <c r="R91" s="20">
        <v>2023</v>
      </c>
      <c r="S91" s="20">
        <v>85</v>
      </c>
      <c r="T91" s="22">
        <v>7</v>
      </c>
      <c r="U91">
        <f>IF(K91="Hiver",4,IF(OR(K91="Printemps",K91="Été"),0,IF(K91="Automne",1,"")))</f>
        <v>0</v>
      </c>
      <c r="V91" s="18">
        <f>(Table2[[#This Row],[ Nombre de jours pris]]/Table2[[#This Row],[ nombre_de_jours_travaillés]])*100</f>
        <v>4.7619047619047619</v>
      </c>
    </row>
    <row r="92" spans="1:22" ht="16.2">
      <c r="A92" s="4" t="s">
        <v>178</v>
      </c>
      <c r="B92" s="4" t="s">
        <v>14</v>
      </c>
      <c r="C92" s="5" t="s">
        <v>15</v>
      </c>
      <c r="D92" t="s">
        <v>23</v>
      </c>
      <c r="E92" s="6">
        <v>45429</v>
      </c>
      <c r="F92" s="6">
        <v>45432</v>
      </c>
      <c r="G92" s="4">
        <v>4</v>
      </c>
      <c r="H92" s="4">
        <v>23</v>
      </c>
      <c r="I92" s="4">
        <v>13</v>
      </c>
      <c r="J92" t="str">
        <f>TEXT(Table2[[#This Row],[Dates de début]],"mmm")</f>
        <v>mai</v>
      </c>
      <c r="K92" s="10" t="s">
        <v>43</v>
      </c>
      <c r="P92">
        <f>220-Table2[[#This Row],[ Nombre de jours pris]]</f>
        <v>216</v>
      </c>
      <c r="Q92" s="20" t="s">
        <v>48</v>
      </c>
      <c r="R92" s="20">
        <v>2023</v>
      </c>
      <c r="S92" s="20">
        <v>92</v>
      </c>
      <c r="T92" s="21">
        <v>6</v>
      </c>
      <c r="U92">
        <f>IF(K92="Hiver",4,IF(OR(K92="Printemps",K92="Été"),0,IF(K92="Automne",1,"")))</f>
        <v>0</v>
      </c>
      <c r="V92" s="18">
        <f>(Table2[[#This Row],[ Nombre de jours pris]]/Table2[[#This Row],[ nombre_de_jours_travaillés]])*100</f>
        <v>1.8518518518518516</v>
      </c>
    </row>
    <row r="93" spans="1:22" ht="16.2">
      <c r="A93" s="7" t="s">
        <v>179</v>
      </c>
      <c r="B93" s="7" t="s">
        <v>27</v>
      </c>
      <c r="C93" s="8" t="s">
        <v>41</v>
      </c>
      <c r="D93" t="s">
        <v>23</v>
      </c>
      <c r="E93" s="9">
        <v>45479</v>
      </c>
      <c r="F93" s="9">
        <v>45487</v>
      </c>
      <c r="G93" s="7">
        <v>9</v>
      </c>
      <c r="H93" s="7">
        <v>24</v>
      </c>
      <c r="I93" s="7">
        <v>2</v>
      </c>
      <c r="J93" t="str">
        <f>TEXT(Table2[[#This Row],[Dates de début]],"mmm")</f>
        <v>juil</v>
      </c>
      <c r="K93" s="10" t="s">
        <v>43</v>
      </c>
      <c r="P93">
        <f>220-Table2[[#This Row],[ Nombre de jours pris]]</f>
        <v>211</v>
      </c>
      <c r="Q93" s="20" t="s">
        <v>53</v>
      </c>
      <c r="R93" s="20">
        <v>2023</v>
      </c>
      <c r="S93" s="20">
        <v>87</v>
      </c>
      <c r="T93" s="22">
        <v>13</v>
      </c>
      <c r="U93">
        <f>IF(K93="Hiver",4,IF(OR(K93="Printemps",K93="Été"),0,IF(K93="Automne",1,"")))</f>
        <v>0</v>
      </c>
      <c r="V93" s="18">
        <f>(Table2[[#This Row],[ Nombre de jours pris]]/Table2[[#This Row],[ nombre_de_jours_travaillés]])*100</f>
        <v>4.2654028436018958</v>
      </c>
    </row>
    <row r="94" spans="1:22" ht="16.2">
      <c r="A94" s="4" t="s">
        <v>180</v>
      </c>
      <c r="B94" s="4" t="s">
        <v>61</v>
      </c>
      <c r="C94" s="5" t="s">
        <v>172</v>
      </c>
      <c r="D94" t="s">
        <v>16</v>
      </c>
      <c r="E94" s="6">
        <v>45623</v>
      </c>
      <c r="F94" s="6">
        <v>45632</v>
      </c>
      <c r="G94" s="4">
        <v>10</v>
      </c>
      <c r="H94" s="4">
        <v>27</v>
      </c>
      <c r="I94" s="4">
        <v>3</v>
      </c>
      <c r="J94" t="str">
        <f>TEXT(Table2[[#This Row],[Dates de début]],"mmm")</f>
        <v>nov</v>
      </c>
      <c r="K94" s="10" t="s">
        <v>57</v>
      </c>
      <c r="P94">
        <f>220-Table2[[#This Row],[ Nombre de jours pris]]</f>
        <v>210</v>
      </c>
      <c r="Q94" s="20" t="s">
        <v>56</v>
      </c>
      <c r="R94" s="20">
        <v>2023</v>
      </c>
      <c r="S94" s="20">
        <v>99</v>
      </c>
      <c r="T94" s="21">
        <v>14</v>
      </c>
      <c r="U94">
        <f>IF(K94="Hiver",4,IF(OR(K94="Printemps",K94="Été"),0,IF(K94="Automne",1,"")))</f>
        <v>1</v>
      </c>
      <c r="V94" s="18">
        <f>(Table2[[#This Row],[ Nombre de jours pris]]/Table2[[#This Row],[ nombre_de_jours_travaillés]])*100</f>
        <v>4.7619047619047619</v>
      </c>
    </row>
    <row r="95" spans="1:22" ht="16.2">
      <c r="A95" s="7" t="s">
        <v>181</v>
      </c>
      <c r="B95" s="7" t="s">
        <v>61</v>
      </c>
      <c r="C95" s="8" t="s">
        <v>101</v>
      </c>
      <c r="D95" t="s">
        <v>23</v>
      </c>
      <c r="E95" s="9">
        <v>45638</v>
      </c>
      <c r="F95" s="9">
        <v>45638</v>
      </c>
      <c r="G95" s="7">
        <v>1</v>
      </c>
      <c r="H95" s="7">
        <v>24</v>
      </c>
      <c r="I95" s="7">
        <v>2</v>
      </c>
      <c r="J95" t="str">
        <f>TEXT(Table2[[#This Row],[Dates de début]],"mmm")</f>
        <v>déc</v>
      </c>
      <c r="K95" s="10" t="s">
        <v>57</v>
      </c>
      <c r="P95">
        <f>220-Table2[[#This Row],[ Nombre de jours pris]]</f>
        <v>219</v>
      </c>
      <c r="Q95" s="20" t="s">
        <v>63</v>
      </c>
      <c r="R95" s="20">
        <v>2023</v>
      </c>
      <c r="S95" s="1">
        <v>55</v>
      </c>
      <c r="T95" s="22">
        <v>21</v>
      </c>
      <c r="U95">
        <f>IF(K95="Hiver",4,IF(OR(K95="Printemps",K95="Été"),0,IF(K95="Automne",1,"")))</f>
        <v>1</v>
      </c>
      <c r="V95" s="18">
        <f>(Table2[[#This Row],[ Nombre de jours pris]]/Table2[[#This Row],[ nombre_de_jours_travaillés]])*100</f>
        <v>0.45662100456621002</v>
      </c>
    </row>
    <row r="96" spans="1:22" ht="16.2">
      <c r="A96" s="4" t="s">
        <v>182</v>
      </c>
      <c r="B96" s="4" t="s">
        <v>21</v>
      </c>
      <c r="C96" s="5" t="s">
        <v>51</v>
      </c>
      <c r="D96" t="s">
        <v>16</v>
      </c>
      <c r="E96" s="6">
        <v>45413</v>
      </c>
      <c r="F96" s="6">
        <v>45414</v>
      </c>
      <c r="G96" s="4">
        <v>2</v>
      </c>
      <c r="H96" s="4">
        <v>30</v>
      </c>
      <c r="I96" s="4">
        <v>8</v>
      </c>
      <c r="J96" t="str">
        <f>TEXT(Table2[[#This Row],[Dates de début]],"mmm")</f>
        <v>mai</v>
      </c>
      <c r="K96" s="10" t="s">
        <v>57</v>
      </c>
      <c r="P96">
        <f>220-Table2[[#This Row],[ Nombre de jours pris]]</f>
        <v>218</v>
      </c>
      <c r="Q96" s="20" t="s">
        <v>66</v>
      </c>
      <c r="R96" s="20">
        <v>2023</v>
      </c>
      <c r="S96" s="1">
        <v>99</v>
      </c>
      <c r="T96" s="21">
        <v>20</v>
      </c>
      <c r="U96">
        <f>IF(K96="Hiver",4,IF(OR(K96="Printemps",K96="Été"),0,IF(K96="Automne",1,"")))</f>
        <v>1</v>
      </c>
      <c r="V96" s="18">
        <f>(Table2[[#This Row],[ Nombre de jours pris]]/Table2[[#This Row],[ nombre_de_jours_travaillés]])*100</f>
        <v>0.91743119266055051</v>
      </c>
    </row>
    <row r="97" spans="1:22" ht="16.2">
      <c r="A97" s="7" t="s">
        <v>183</v>
      </c>
      <c r="B97" s="7" t="s">
        <v>14</v>
      </c>
      <c r="C97" s="8" t="s">
        <v>15</v>
      </c>
      <c r="D97" t="s">
        <v>83</v>
      </c>
      <c r="E97" s="9">
        <v>45439</v>
      </c>
      <c r="F97" s="9">
        <v>45439</v>
      </c>
      <c r="G97" s="7">
        <v>1</v>
      </c>
      <c r="H97" s="7">
        <v>26</v>
      </c>
      <c r="I97" s="7">
        <v>10</v>
      </c>
      <c r="J97" t="str">
        <f>TEXT(Table2[[#This Row],[Dates de début]],"mmm")</f>
        <v>mai</v>
      </c>
      <c r="K97" s="10" t="s">
        <v>18</v>
      </c>
      <c r="P97">
        <f>220-Table2[[#This Row],[ Nombre de jours pris]]</f>
        <v>219</v>
      </c>
      <c r="Q97" s="20" t="s">
        <v>70</v>
      </c>
      <c r="R97" s="20">
        <v>2023</v>
      </c>
      <c r="S97" s="1">
        <v>33</v>
      </c>
      <c r="T97" s="22">
        <v>15</v>
      </c>
      <c r="U97">
        <f>IF(K97="Hiver",4,IF(OR(K97="Printemps",K97="Été"),0,IF(K97="Automne",1,"")))</f>
        <v>4</v>
      </c>
      <c r="V97" s="18">
        <f>(Table2[[#This Row],[ Nombre de jours pris]]/Table2[[#This Row],[ nombre_de_jours_travaillés]])*100</f>
        <v>0.45662100456621002</v>
      </c>
    </row>
    <row r="98" spans="1:22" ht="16.2">
      <c r="A98" s="4" t="s">
        <v>184</v>
      </c>
      <c r="B98" s="4" t="s">
        <v>14</v>
      </c>
      <c r="C98" s="5" t="s">
        <v>15</v>
      </c>
      <c r="D98" t="s">
        <v>33</v>
      </c>
      <c r="E98" s="6">
        <v>45612</v>
      </c>
      <c r="F98" s="6">
        <v>45615</v>
      </c>
      <c r="G98" s="4">
        <v>4</v>
      </c>
      <c r="H98" s="4">
        <v>30</v>
      </c>
      <c r="I98" s="4">
        <v>3</v>
      </c>
      <c r="J98" t="str">
        <f>TEXT(Table2[[#This Row],[Dates de début]],"mmm")</f>
        <v>nov</v>
      </c>
      <c r="K98" s="10" t="s">
        <v>18</v>
      </c>
      <c r="P98">
        <f>220-Table2[[#This Row],[ Nombre de jours pris]]</f>
        <v>216</v>
      </c>
      <c r="Q98" s="20" t="s">
        <v>17</v>
      </c>
      <c r="R98" s="20">
        <v>2024</v>
      </c>
      <c r="S98" s="1">
        <v>0</v>
      </c>
      <c r="T98" s="21">
        <v>0</v>
      </c>
      <c r="U98">
        <f>IF(K98="Hiver",4,IF(OR(K98="Printemps",K98="Été"),0,IF(K98="Automne",1,"")))</f>
        <v>4</v>
      </c>
      <c r="V98" s="18">
        <f>(Table2[[#This Row],[ Nombre de jours pris]]/Table2[[#This Row],[ nombre_de_jours_travaillés]])*100</f>
        <v>1.8518518518518516</v>
      </c>
    </row>
    <row r="99" spans="1:22" ht="16.2">
      <c r="A99" s="7" t="s">
        <v>185</v>
      </c>
      <c r="B99" s="7" t="s">
        <v>27</v>
      </c>
      <c r="C99" s="8" t="s">
        <v>41</v>
      </c>
      <c r="D99" t="s">
        <v>83</v>
      </c>
      <c r="E99" s="9">
        <v>45577</v>
      </c>
      <c r="F99" s="9">
        <v>45579</v>
      </c>
      <c r="G99" s="7">
        <v>3</v>
      </c>
      <c r="H99" s="7">
        <v>22</v>
      </c>
      <c r="I99" s="7">
        <v>1</v>
      </c>
      <c r="J99" t="str">
        <f>TEXT(Table2[[#This Row],[Dates de début]],"mmm")</f>
        <v>oct</v>
      </c>
      <c r="K99" s="10" t="s">
        <v>18</v>
      </c>
      <c r="P99">
        <f>220-Table2[[#This Row],[ Nombre de jours pris]]</f>
        <v>217</v>
      </c>
      <c r="Q99" s="20" t="s">
        <v>24</v>
      </c>
      <c r="R99" s="20">
        <v>2024</v>
      </c>
      <c r="S99" s="1">
        <v>44</v>
      </c>
      <c r="T99" s="22">
        <v>18</v>
      </c>
      <c r="U99">
        <f>IF(K99="Hiver",4,IF(OR(K99="Printemps",K99="Été"),0,IF(K99="Automne",1,"")))</f>
        <v>4</v>
      </c>
      <c r="V99" s="18">
        <f>(Table2[[#This Row],[ Nombre de jours pris]]/Table2[[#This Row],[ nombre_de_jours_travaillés]])*100</f>
        <v>1.3824884792626728</v>
      </c>
    </row>
    <row r="100" spans="1:22" ht="16.2">
      <c r="A100" s="4" t="s">
        <v>186</v>
      </c>
      <c r="B100" s="4" t="s">
        <v>14</v>
      </c>
      <c r="C100" s="5" t="s">
        <v>15</v>
      </c>
      <c r="D100" t="s">
        <v>16</v>
      </c>
      <c r="E100" s="6">
        <v>45577</v>
      </c>
      <c r="F100" s="6">
        <v>45579</v>
      </c>
      <c r="G100" s="4">
        <v>3</v>
      </c>
      <c r="H100" s="4">
        <v>25</v>
      </c>
      <c r="I100" s="4">
        <v>20</v>
      </c>
      <c r="J100" t="str">
        <f>TEXT(Table2[[#This Row],[Dates de début]],"mmm")</f>
        <v>oct</v>
      </c>
      <c r="K100" s="10" t="s">
        <v>30</v>
      </c>
      <c r="P100">
        <f>220-Table2[[#This Row],[ Nombre de jours pris]]</f>
        <v>217</v>
      </c>
      <c r="Q100" s="20" t="s">
        <v>29</v>
      </c>
      <c r="R100" s="20">
        <v>2024</v>
      </c>
      <c r="S100" s="1">
        <v>45</v>
      </c>
      <c r="T100" s="21">
        <v>2</v>
      </c>
      <c r="U100">
        <f>IF(K100="Hiver",4,IF(OR(K100="Printemps",K100="Été"),0,IF(K100="Automne",1,"")))</f>
        <v>0</v>
      </c>
      <c r="V100" s="18">
        <f>(Table2[[#This Row],[ Nombre de jours pris]]/Table2[[#This Row],[ nombre_de_jours_travaillés]])*100</f>
        <v>1.3824884792626728</v>
      </c>
    </row>
    <row r="101" spans="1:22" ht="16.2">
      <c r="A101" s="7" t="s">
        <v>187</v>
      </c>
      <c r="B101" s="7" t="s">
        <v>21</v>
      </c>
      <c r="C101" s="8" t="s">
        <v>51</v>
      </c>
      <c r="D101" t="s">
        <v>33</v>
      </c>
      <c r="E101" s="9">
        <v>45426</v>
      </c>
      <c r="F101" s="9">
        <v>45429</v>
      </c>
      <c r="G101" s="7">
        <v>4</v>
      </c>
      <c r="H101" s="7">
        <v>25</v>
      </c>
      <c r="I101" s="7">
        <v>6</v>
      </c>
      <c r="J101" t="str">
        <f>TEXT(Table2[[#This Row],[Dates de début]],"mmm")</f>
        <v>mai</v>
      </c>
      <c r="K101" s="10" t="s">
        <v>30</v>
      </c>
      <c r="P101">
        <f>220-Table2[[#This Row],[ Nombre de jours pris]]</f>
        <v>216</v>
      </c>
      <c r="Q101" s="20" t="s">
        <v>34</v>
      </c>
      <c r="R101" s="20">
        <v>2024</v>
      </c>
      <c r="S101" s="1">
        <v>50</v>
      </c>
      <c r="T101" s="22">
        <v>15</v>
      </c>
      <c r="U101">
        <f>IF(K101="Hiver",4,IF(OR(K101="Printemps",K101="Été"),0,IF(K101="Automne",1,"")))</f>
        <v>0</v>
      </c>
      <c r="V101" s="18">
        <f>(Table2[[#This Row],[ Nombre de jours pris]]/Table2[[#This Row],[ nombre_de_jours_travaillés]])*100</f>
        <v>1.8518518518518516</v>
      </c>
    </row>
    <row r="102" spans="1:22" ht="16.2">
      <c r="A102" s="4" t="s">
        <v>188</v>
      </c>
      <c r="B102" s="4" t="s">
        <v>46</v>
      </c>
      <c r="C102" s="5" t="s">
        <v>47</v>
      </c>
      <c r="D102" t="s">
        <v>33</v>
      </c>
      <c r="E102" s="6">
        <v>45469</v>
      </c>
      <c r="F102" s="6">
        <v>45473</v>
      </c>
      <c r="G102" s="4">
        <v>5</v>
      </c>
      <c r="H102" s="4">
        <v>20</v>
      </c>
      <c r="I102" s="4">
        <v>1</v>
      </c>
      <c r="J102" t="str">
        <f>TEXT(Table2[[#This Row],[Dates de début]],"mmm")</f>
        <v>juin</v>
      </c>
      <c r="K102" s="10" t="s">
        <v>30</v>
      </c>
      <c r="P102">
        <f>220-Table2[[#This Row],[ Nombre de jours pris]]</f>
        <v>215</v>
      </c>
      <c r="Q102" s="20" t="s">
        <v>38</v>
      </c>
      <c r="R102" s="20">
        <v>2024</v>
      </c>
      <c r="S102" s="1">
        <v>88</v>
      </c>
      <c r="T102" s="21">
        <v>14</v>
      </c>
      <c r="U102">
        <f>IF(K102="Hiver",4,IF(OR(K102="Printemps",K102="Été"),0,IF(K102="Automne",1,"")))</f>
        <v>0</v>
      </c>
      <c r="V102" s="18">
        <f>(Table2[[#This Row],[ Nombre de jours pris]]/Table2[[#This Row],[ nombre_de_jours_travaillés]])*100</f>
        <v>2.3255813953488373</v>
      </c>
    </row>
    <row r="103" spans="1:22" ht="16.2">
      <c r="A103" s="7" t="s">
        <v>189</v>
      </c>
      <c r="B103" s="7" t="s">
        <v>46</v>
      </c>
      <c r="C103" s="8" t="s">
        <v>91</v>
      </c>
      <c r="D103" t="s">
        <v>23</v>
      </c>
      <c r="E103" s="9">
        <v>45285</v>
      </c>
      <c r="F103" s="9">
        <v>45286</v>
      </c>
      <c r="G103" s="7">
        <v>2</v>
      </c>
      <c r="H103" s="7">
        <v>21</v>
      </c>
      <c r="I103" s="7">
        <v>0</v>
      </c>
      <c r="J103" t="str">
        <f>TEXT(Table2[[#This Row],[Dates de début]],"mmm")</f>
        <v>déc</v>
      </c>
      <c r="K103" s="10" t="s">
        <v>43</v>
      </c>
      <c r="P103">
        <f>220-Table2[[#This Row],[ Nombre de jours pris]]</f>
        <v>218</v>
      </c>
      <c r="Q103" s="20" t="s">
        <v>42</v>
      </c>
      <c r="R103" s="20">
        <v>2024</v>
      </c>
      <c r="S103" s="1">
        <v>90</v>
      </c>
      <c r="T103" s="22">
        <v>19</v>
      </c>
      <c r="U103">
        <f>IF(K103="Hiver",4,IF(OR(K103="Printemps",K103="Été"),0,IF(K103="Automne",1,"")))</f>
        <v>0</v>
      </c>
      <c r="V103" s="18">
        <f>(Table2[[#This Row],[ Nombre de jours pris]]/Table2[[#This Row],[ nombre_de_jours_travaillés]])*100</f>
        <v>0.91743119266055051</v>
      </c>
    </row>
    <row r="104" spans="1:22" ht="16.2">
      <c r="A104" s="4" t="s">
        <v>190</v>
      </c>
      <c r="B104" s="4" t="s">
        <v>61</v>
      </c>
      <c r="C104" s="5" t="s">
        <v>172</v>
      </c>
      <c r="D104" t="s">
        <v>52</v>
      </c>
      <c r="E104" s="6">
        <v>45623</v>
      </c>
      <c r="F104" s="6">
        <v>45628</v>
      </c>
      <c r="G104" s="4">
        <v>6</v>
      </c>
      <c r="H104" s="4">
        <v>22</v>
      </c>
      <c r="I104" s="4">
        <v>13</v>
      </c>
      <c r="J104" t="str">
        <f>TEXT(Table2[[#This Row],[Dates de début]],"mmm")</f>
        <v>nov</v>
      </c>
      <c r="K104" s="10" t="s">
        <v>43</v>
      </c>
      <c r="P104">
        <f>220-Table2[[#This Row],[ Nombre de jours pris]]</f>
        <v>214</v>
      </c>
      <c r="Q104" s="20" t="s">
        <v>48</v>
      </c>
      <c r="R104" s="20">
        <v>2024</v>
      </c>
      <c r="S104" s="1">
        <v>15</v>
      </c>
      <c r="T104" s="21">
        <v>3</v>
      </c>
      <c r="U104">
        <f>IF(K104="Hiver",4,IF(OR(K104="Printemps",K104="Été"),0,IF(K104="Automne",1,"")))</f>
        <v>0</v>
      </c>
      <c r="V104" s="18">
        <f>(Table2[[#This Row],[ Nombre de jours pris]]/Table2[[#This Row],[ nombre_de_jours_travaillés]])*100</f>
        <v>2.8037383177570092</v>
      </c>
    </row>
    <row r="105" spans="1:22" ht="16.2">
      <c r="A105" s="7" t="s">
        <v>191</v>
      </c>
      <c r="B105" s="7" t="s">
        <v>46</v>
      </c>
      <c r="C105" s="8" t="s">
        <v>47</v>
      </c>
      <c r="D105" t="s">
        <v>16</v>
      </c>
      <c r="E105" s="9">
        <v>45301</v>
      </c>
      <c r="F105" s="9">
        <v>45301</v>
      </c>
      <c r="G105" s="7">
        <v>1</v>
      </c>
      <c r="H105" s="7">
        <v>29</v>
      </c>
      <c r="I105" s="7">
        <v>3</v>
      </c>
      <c r="J105" t="str">
        <f>TEXT(Table2[[#This Row],[Dates de début]],"mmm")</f>
        <v>janv</v>
      </c>
      <c r="K105" s="10" t="s">
        <v>43</v>
      </c>
      <c r="P105">
        <f>220-Table2[[#This Row],[ Nombre de jours pris]]</f>
        <v>219</v>
      </c>
      <c r="Q105" s="20" t="s">
        <v>53</v>
      </c>
      <c r="R105" s="20">
        <v>2024</v>
      </c>
      <c r="S105" s="1">
        <v>10</v>
      </c>
      <c r="T105" s="22">
        <v>25</v>
      </c>
      <c r="U105">
        <f>IF(K105="Hiver",4,IF(OR(K105="Printemps",K105="Été"),0,IF(K105="Automne",1,"")))</f>
        <v>0</v>
      </c>
      <c r="V105" s="18">
        <f>(Table2[[#This Row],[ Nombre de jours pris]]/Table2[[#This Row],[ nombre_de_jours_travaillés]])*100</f>
        <v>0.45662100456621002</v>
      </c>
    </row>
    <row r="106" spans="1:22" ht="16.2">
      <c r="A106" s="4" t="s">
        <v>192</v>
      </c>
      <c r="B106" s="4" t="s">
        <v>27</v>
      </c>
      <c r="C106" s="5" t="s">
        <v>41</v>
      </c>
      <c r="D106" t="s">
        <v>33</v>
      </c>
      <c r="E106" s="6">
        <v>45306</v>
      </c>
      <c r="F106" s="6">
        <v>45309</v>
      </c>
      <c r="G106" s="4">
        <v>4</v>
      </c>
      <c r="H106" s="4">
        <v>22</v>
      </c>
      <c r="I106" s="4">
        <v>18</v>
      </c>
      <c r="J106" t="str">
        <f>TEXT(Table2[[#This Row],[Dates de début]],"mmm")</f>
        <v>janv</v>
      </c>
      <c r="K106" s="10" t="s">
        <v>57</v>
      </c>
      <c r="P106">
        <f>220-Table2[[#This Row],[ Nombre de jours pris]]</f>
        <v>216</v>
      </c>
      <c r="Q106" s="20" t="s">
        <v>56</v>
      </c>
      <c r="R106" s="20">
        <v>2024</v>
      </c>
      <c r="S106" s="1">
        <v>88</v>
      </c>
      <c r="T106" s="21">
        <v>0</v>
      </c>
      <c r="U106">
        <f>IF(K106="Hiver",4,IF(OR(K106="Printemps",K106="Été"),0,IF(K106="Automne",1,"")))</f>
        <v>1</v>
      </c>
      <c r="V106" s="18">
        <f>(Table2[[#This Row],[ Nombre de jours pris]]/Table2[[#This Row],[ nombre_de_jours_travaillés]])*100</f>
        <v>1.8518518518518516</v>
      </c>
    </row>
    <row r="107" spans="1:22" ht="16.2">
      <c r="A107" s="7" t="s">
        <v>193</v>
      </c>
      <c r="B107" s="7" t="s">
        <v>46</v>
      </c>
      <c r="C107" s="8" t="s">
        <v>47</v>
      </c>
      <c r="D107" t="s">
        <v>52</v>
      </c>
      <c r="E107" s="9">
        <v>45486</v>
      </c>
      <c r="F107" s="9">
        <v>45488</v>
      </c>
      <c r="G107" s="7">
        <v>3</v>
      </c>
      <c r="H107" s="7">
        <v>30</v>
      </c>
      <c r="I107" s="7">
        <v>13</v>
      </c>
      <c r="J107" t="str">
        <f>TEXT(Table2[[#This Row],[Dates de début]],"mmm")</f>
        <v>juil</v>
      </c>
      <c r="K107" s="10" t="s">
        <v>57</v>
      </c>
      <c r="P107">
        <f>220-Table2[[#This Row],[ Nombre de jours pris]]</f>
        <v>217</v>
      </c>
      <c r="Q107" s="20" t="s">
        <v>63</v>
      </c>
      <c r="R107" s="20">
        <v>2024</v>
      </c>
      <c r="S107" s="1">
        <v>18</v>
      </c>
      <c r="T107" s="22">
        <v>14</v>
      </c>
      <c r="U107">
        <f>IF(K107="Hiver",4,IF(OR(K107="Printemps",K107="Été"),0,IF(K107="Automne",1,"")))</f>
        <v>1</v>
      </c>
      <c r="V107" s="18">
        <f>(Table2[[#This Row],[ Nombre de jours pris]]/Table2[[#This Row],[ nombre_de_jours_travaillés]])*100</f>
        <v>1.3824884792626728</v>
      </c>
    </row>
    <row r="108" spans="1:22" ht="16.2">
      <c r="A108" s="4" t="s">
        <v>194</v>
      </c>
      <c r="B108" s="4" t="s">
        <v>21</v>
      </c>
      <c r="C108" s="5" t="s">
        <v>51</v>
      </c>
      <c r="D108" t="s">
        <v>83</v>
      </c>
      <c r="E108" s="6">
        <v>45637</v>
      </c>
      <c r="F108" s="6">
        <v>45641</v>
      </c>
      <c r="G108" s="4">
        <v>5</v>
      </c>
      <c r="H108" s="4">
        <v>21</v>
      </c>
      <c r="I108" s="4">
        <v>9</v>
      </c>
      <c r="J108" t="str">
        <f>TEXT(Table2[[#This Row],[Dates de début]],"mmm")</f>
        <v>déc</v>
      </c>
      <c r="K108" s="10" t="s">
        <v>57</v>
      </c>
      <c r="P108">
        <f>220-Table2[[#This Row],[ Nombre de jours pris]]</f>
        <v>215</v>
      </c>
      <c r="Q108" s="20" t="s">
        <v>66</v>
      </c>
      <c r="R108" s="20">
        <v>2024</v>
      </c>
      <c r="S108" s="1">
        <v>88</v>
      </c>
      <c r="T108" s="21">
        <v>7</v>
      </c>
      <c r="U108">
        <f>IF(K108="Hiver",4,IF(OR(K108="Printemps",K108="Été"),0,IF(K108="Automne",1,"")))</f>
        <v>1</v>
      </c>
      <c r="V108" s="18">
        <f>(Table2[[#This Row],[ Nombre de jours pris]]/Table2[[#This Row],[ nombre_de_jours_travaillés]])*100</f>
        <v>2.3255813953488373</v>
      </c>
    </row>
    <row r="109" spans="1:22" ht="16.2">
      <c r="A109" s="7" t="s">
        <v>195</v>
      </c>
      <c r="B109" s="7" t="s">
        <v>14</v>
      </c>
      <c r="C109" s="8" t="s">
        <v>78</v>
      </c>
      <c r="D109" t="s">
        <v>33</v>
      </c>
      <c r="E109" s="9">
        <v>45571</v>
      </c>
      <c r="F109" s="9">
        <v>45571</v>
      </c>
      <c r="G109" s="7">
        <v>1</v>
      </c>
      <c r="H109" s="7">
        <v>26</v>
      </c>
      <c r="I109" s="7">
        <v>11</v>
      </c>
      <c r="J109" t="str">
        <f>TEXT(Table2[[#This Row],[Dates de début]],"mmm")</f>
        <v>oct</v>
      </c>
      <c r="K109" s="10" t="s">
        <v>18</v>
      </c>
      <c r="P109">
        <f>220-Table2[[#This Row],[ Nombre de jours pris]]</f>
        <v>219</v>
      </c>
      <c r="Q109" s="20" t="s">
        <v>70</v>
      </c>
      <c r="R109" s="20">
        <v>2024</v>
      </c>
      <c r="S109" s="1">
        <v>99</v>
      </c>
      <c r="T109" s="22">
        <v>14</v>
      </c>
      <c r="U109">
        <f>IF(K109="Hiver",4,IF(OR(K109="Printemps",K109="Été"),0,IF(K109="Automne",1,"")))</f>
        <v>4</v>
      </c>
      <c r="V109" s="18">
        <f>(Table2[[#This Row],[ Nombre de jours pris]]/Table2[[#This Row],[ nombre_de_jours_travaillés]])*100</f>
        <v>0.45662100456621002</v>
      </c>
    </row>
    <row r="110" spans="1:22" ht="16.2">
      <c r="A110" s="4" t="s">
        <v>196</v>
      </c>
      <c r="B110" s="4" t="s">
        <v>27</v>
      </c>
      <c r="C110" s="5" t="s">
        <v>41</v>
      </c>
      <c r="D110" t="s">
        <v>23</v>
      </c>
      <c r="E110" s="6">
        <v>45465</v>
      </c>
      <c r="F110" s="6">
        <v>45471</v>
      </c>
      <c r="G110" s="4">
        <v>7</v>
      </c>
      <c r="H110" s="4">
        <v>20</v>
      </c>
      <c r="I110" s="4">
        <v>0</v>
      </c>
      <c r="J110" t="str">
        <f>TEXT(Table2[[#This Row],[Dates de début]],"mmm")</f>
        <v>juin</v>
      </c>
      <c r="K110" s="10" t="s">
        <v>18</v>
      </c>
      <c r="P110">
        <f>220-Table2[[#This Row],[ Nombre de jours pris]]</f>
        <v>213</v>
      </c>
      <c r="Q110" s="20" t="s">
        <v>17</v>
      </c>
      <c r="R110" s="20">
        <v>2022</v>
      </c>
      <c r="S110" s="1">
        <v>0</v>
      </c>
      <c r="T110" s="21">
        <v>0</v>
      </c>
      <c r="U110">
        <f>IF(K110="Hiver",4,IF(OR(K110="Printemps",K110="Été"),0,IF(K110="Automne",1,"")))</f>
        <v>4</v>
      </c>
      <c r="V110" s="18">
        <f>(Table2[[#This Row],[ Nombre de jours pris]]/Table2[[#This Row],[ nombre_de_jours_travaillés]])*100</f>
        <v>3.286384976525822</v>
      </c>
    </row>
    <row r="111" spans="1:22" ht="16.2">
      <c r="A111" s="7" t="s">
        <v>197</v>
      </c>
      <c r="B111" s="7" t="s">
        <v>14</v>
      </c>
      <c r="C111" s="8" t="s">
        <v>15</v>
      </c>
      <c r="D111" t="s">
        <v>33</v>
      </c>
      <c r="E111" s="9">
        <v>45295</v>
      </c>
      <c r="F111" s="9">
        <v>45301</v>
      </c>
      <c r="G111" s="7">
        <v>7</v>
      </c>
      <c r="H111" s="7">
        <v>28</v>
      </c>
      <c r="I111" s="7">
        <v>12</v>
      </c>
      <c r="J111" t="str">
        <f>TEXT(Table2[[#This Row],[Dates de début]],"mmm")</f>
        <v>janv</v>
      </c>
      <c r="K111" s="10" t="s">
        <v>18</v>
      </c>
      <c r="P111">
        <f>220-Table2[[#This Row],[ Nombre de jours pris]]</f>
        <v>213</v>
      </c>
      <c r="Q111" s="20" t="s">
        <v>24</v>
      </c>
      <c r="R111" s="20">
        <v>2022</v>
      </c>
      <c r="S111" s="1">
        <v>87</v>
      </c>
      <c r="T111" s="22">
        <v>9</v>
      </c>
      <c r="U111">
        <f>IF(K111="Hiver",4,IF(OR(K111="Printemps",K111="Été"),0,IF(K111="Automne",1,"")))</f>
        <v>4</v>
      </c>
      <c r="V111" s="18">
        <f>(Table2[[#This Row],[ Nombre de jours pris]]/Table2[[#This Row],[ nombre_de_jours_travaillés]])*100</f>
        <v>3.286384976525822</v>
      </c>
    </row>
    <row r="112" spans="1:22" ht="16.2">
      <c r="A112" s="4" t="s">
        <v>198</v>
      </c>
      <c r="B112" s="4" t="s">
        <v>21</v>
      </c>
      <c r="C112" s="5" t="s">
        <v>107</v>
      </c>
      <c r="D112" t="s">
        <v>52</v>
      </c>
      <c r="E112" s="6">
        <v>45545</v>
      </c>
      <c r="F112" s="6">
        <v>45547</v>
      </c>
      <c r="G112" s="4">
        <v>3</v>
      </c>
      <c r="H112" s="4">
        <v>24</v>
      </c>
      <c r="I112" s="4">
        <v>15</v>
      </c>
      <c r="J112" t="str">
        <f>TEXT(Table2[[#This Row],[Dates de début]],"mmm")</f>
        <v>sept</v>
      </c>
      <c r="K112" s="10" t="s">
        <v>30</v>
      </c>
      <c r="P112">
        <f>220-Table2[[#This Row],[ Nombre de jours pris]]</f>
        <v>217</v>
      </c>
      <c r="Q112" s="20" t="s">
        <v>29</v>
      </c>
      <c r="R112" s="20">
        <v>2022</v>
      </c>
      <c r="S112" s="1">
        <v>75</v>
      </c>
      <c r="T112" s="21">
        <v>6</v>
      </c>
      <c r="U112">
        <f>IF(K112="Hiver",4,IF(OR(K112="Printemps",K112="Été"),0,IF(K112="Automne",1,"")))</f>
        <v>0</v>
      </c>
      <c r="V112" s="18">
        <f>(Table2[[#This Row],[ Nombre de jours pris]]/Table2[[#This Row],[ nombre_de_jours_travaillés]])*100</f>
        <v>1.3824884792626728</v>
      </c>
    </row>
    <row r="113" spans="1:22" ht="16.2">
      <c r="A113" s="7" t="s">
        <v>199</v>
      </c>
      <c r="B113" s="7" t="s">
        <v>61</v>
      </c>
      <c r="C113" s="8" t="s">
        <v>101</v>
      </c>
      <c r="D113" t="s">
        <v>33</v>
      </c>
      <c r="E113" s="9">
        <v>45623</v>
      </c>
      <c r="F113" s="9">
        <v>45630</v>
      </c>
      <c r="G113" s="7">
        <v>8</v>
      </c>
      <c r="H113" s="7">
        <v>22</v>
      </c>
      <c r="I113" s="7">
        <v>6</v>
      </c>
      <c r="J113" t="str">
        <f>TEXT(Table2[[#This Row],[Dates de début]],"mmm")</f>
        <v>nov</v>
      </c>
      <c r="K113" s="10" t="s">
        <v>30</v>
      </c>
      <c r="P113">
        <f>220-Table2[[#This Row],[ Nombre de jours pris]]</f>
        <v>212</v>
      </c>
      <c r="Q113" s="20" t="s">
        <v>34</v>
      </c>
      <c r="R113" s="20">
        <v>2022</v>
      </c>
      <c r="S113" s="1">
        <v>77</v>
      </c>
      <c r="T113" s="22">
        <v>8</v>
      </c>
      <c r="U113">
        <f>IF(K113="Hiver",4,IF(OR(K113="Printemps",K113="Été"),0,IF(K113="Automne",1,"")))</f>
        <v>0</v>
      </c>
      <c r="V113" s="18">
        <f>(Table2[[#This Row],[ Nombre de jours pris]]/Table2[[#This Row],[ nombre_de_jours_travaillés]])*100</f>
        <v>3.7735849056603774</v>
      </c>
    </row>
    <row r="114" spans="1:22" ht="16.2">
      <c r="A114" s="4" t="s">
        <v>200</v>
      </c>
      <c r="B114" s="4" t="s">
        <v>21</v>
      </c>
      <c r="C114" s="5" t="s">
        <v>51</v>
      </c>
      <c r="D114" t="s">
        <v>23</v>
      </c>
      <c r="E114" s="6">
        <v>45334</v>
      </c>
      <c r="F114" s="6">
        <v>45337</v>
      </c>
      <c r="G114" s="4">
        <v>4</v>
      </c>
      <c r="H114" s="4">
        <v>28</v>
      </c>
      <c r="I114" s="4">
        <v>15</v>
      </c>
      <c r="J114" t="str">
        <f>TEXT(Table2[[#This Row],[Dates de début]],"mmm")</f>
        <v>févr</v>
      </c>
      <c r="K114" s="10" t="s">
        <v>30</v>
      </c>
      <c r="P114">
        <f>220-Table2[[#This Row],[ Nombre de jours pris]]</f>
        <v>216</v>
      </c>
      <c r="Q114" s="20" t="s">
        <v>38</v>
      </c>
      <c r="R114" s="20">
        <v>2022</v>
      </c>
      <c r="S114" s="1">
        <v>20</v>
      </c>
      <c r="T114" s="21">
        <v>9</v>
      </c>
      <c r="U114">
        <f>IF(K114="Hiver",4,IF(OR(K114="Printemps",K114="Été"),0,IF(K114="Automne",1,"")))</f>
        <v>0</v>
      </c>
      <c r="V114" s="18">
        <f>(Table2[[#This Row],[ Nombre de jours pris]]/Table2[[#This Row],[ nombre_de_jours_travaillés]])*100</f>
        <v>1.8518518518518516</v>
      </c>
    </row>
    <row r="115" spans="1:22" ht="16.2">
      <c r="A115" s="7" t="s">
        <v>201</v>
      </c>
      <c r="B115" s="7" t="s">
        <v>46</v>
      </c>
      <c r="C115" s="8" t="s">
        <v>47</v>
      </c>
      <c r="D115" t="s">
        <v>83</v>
      </c>
      <c r="E115" s="9">
        <v>45564</v>
      </c>
      <c r="F115" s="9">
        <v>45570</v>
      </c>
      <c r="G115" s="7">
        <v>7</v>
      </c>
      <c r="H115" s="7">
        <v>30</v>
      </c>
      <c r="I115" s="7">
        <v>22</v>
      </c>
      <c r="J115" t="str">
        <f>TEXT(Table2[[#This Row],[Dates de début]],"mmm")</f>
        <v>sept</v>
      </c>
      <c r="K115" s="10" t="s">
        <v>43</v>
      </c>
      <c r="P115">
        <f>220-Table2[[#This Row],[ Nombre de jours pris]]</f>
        <v>213</v>
      </c>
      <c r="Q115" s="20" t="s">
        <v>42</v>
      </c>
      <c r="R115" s="20">
        <v>2022</v>
      </c>
      <c r="S115" s="1">
        <v>55</v>
      </c>
      <c r="T115" s="22">
        <v>1</v>
      </c>
      <c r="U115">
        <f>IF(K115="Hiver",4,IF(OR(K115="Printemps",K115="Été"),0,IF(K115="Automne",1,"")))</f>
        <v>0</v>
      </c>
      <c r="V115" s="18">
        <f>(Table2[[#This Row],[ Nombre de jours pris]]/Table2[[#This Row],[ nombre_de_jours_travaillés]])*100</f>
        <v>3.286384976525822</v>
      </c>
    </row>
    <row r="116" spans="1:22" ht="16.2">
      <c r="A116" s="4" t="s">
        <v>202</v>
      </c>
      <c r="B116" s="4" t="s">
        <v>27</v>
      </c>
      <c r="C116" s="5" t="s">
        <v>41</v>
      </c>
      <c r="D116" t="s">
        <v>33</v>
      </c>
      <c r="E116" s="6">
        <v>45400</v>
      </c>
      <c r="F116" s="6">
        <v>45407</v>
      </c>
      <c r="G116" s="4">
        <v>8</v>
      </c>
      <c r="H116" s="4">
        <v>26</v>
      </c>
      <c r="I116" s="4">
        <v>12</v>
      </c>
      <c r="J116" t="str">
        <f>TEXT(Table2[[#This Row],[Dates de début]],"mmm")</f>
        <v>avr</v>
      </c>
      <c r="K116" s="10" t="s">
        <v>43</v>
      </c>
      <c r="P116">
        <f>220-Table2[[#This Row],[ Nombre de jours pris]]</f>
        <v>212</v>
      </c>
      <c r="Q116" s="20" t="s">
        <v>48</v>
      </c>
      <c r="R116" s="20">
        <v>2022</v>
      </c>
      <c r="S116" s="20">
        <v>56</v>
      </c>
      <c r="T116" s="21">
        <v>6</v>
      </c>
      <c r="U116">
        <f>IF(K116="Hiver",4,IF(OR(K116="Printemps",K116="Été"),0,IF(K116="Automne",1,"")))</f>
        <v>0</v>
      </c>
      <c r="V116" s="18">
        <f>(Table2[[#This Row],[ Nombre de jours pris]]/Table2[[#This Row],[ nombre_de_jours_travaillés]])*100</f>
        <v>3.7735849056603774</v>
      </c>
    </row>
    <row r="117" spans="1:22" ht="16.2">
      <c r="A117" s="7" t="s">
        <v>203</v>
      </c>
      <c r="B117" s="7" t="s">
        <v>61</v>
      </c>
      <c r="C117" s="8" t="s">
        <v>101</v>
      </c>
      <c r="D117" t="s">
        <v>23</v>
      </c>
      <c r="E117" s="9">
        <v>45288</v>
      </c>
      <c r="F117" s="9">
        <v>45292</v>
      </c>
      <c r="G117" s="7">
        <v>5</v>
      </c>
      <c r="H117" s="7">
        <v>23</v>
      </c>
      <c r="I117" s="7">
        <v>10</v>
      </c>
      <c r="J117" t="str">
        <f>TEXT(Table2[[#This Row],[Dates de début]],"mmm")</f>
        <v>déc</v>
      </c>
      <c r="K117" s="10" t="s">
        <v>43</v>
      </c>
      <c r="P117">
        <f>220-Table2[[#This Row],[ Nombre de jours pris]]</f>
        <v>215</v>
      </c>
      <c r="Q117" s="20" t="s">
        <v>53</v>
      </c>
      <c r="R117" s="20">
        <v>2022</v>
      </c>
      <c r="S117" s="20">
        <v>80</v>
      </c>
      <c r="T117" s="22">
        <v>8</v>
      </c>
      <c r="U117">
        <f>IF(K117="Hiver",4,IF(OR(K117="Printemps",K117="Été"),0,IF(K117="Automne",1,"")))</f>
        <v>0</v>
      </c>
      <c r="V117" s="18">
        <f>(Table2[[#This Row],[ Nombre de jours pris]]/Table2[[#This Row],[ nombre_de_jours_travaillés]])*100</f>
        <v>2.3255813953488373</v>
      </c>
    </row>
    <row r="118" spans="1:22" ht="16.2">
      <c r="A118" s="4" t="s">
        <v>204</v>
      </c>
      <c r="B118" s="4" t="s">
        <v>27</v>
      </c>
      <c r="C118" s="5" t="s">
        <v>28</v>
      </c>
      <c r="D118" t="s">
        <v>83</v>
      </c>
      <c r="E118" s="6">
        <v>45453</v>
      </c>
      <c r="F118" s="6">
        <v>45457</v>
      </c>
      <c r="G118" s="4">
        <v>5</v>
      </c>
      <c r="H118" s="4">
        <v>22</v>
      </c>
      <c r="I118" s="4">
        <v>9</v>
      </c>
      <c r="J118" t="str">
        <f>TEXT(Table2[[#This Row],[Dates de début]],"mmm")</f>
        <v>juin</v>
      </c>
      <c r="K118" s="10" t="s">
        <v>57</v>
      </c>
      <c r="P118">
        <f>220-Table2[[#This Row],[ Nombre de jours pris]]</f>
        <v>215</v>
      </c>
      <c r="Q118" s="20" t="s">
        <v>56</v>
      </c>
      <c r="R118" s="20">
        <v>2022</v>
      </c>
      <c r="S118" s="20">
        <v>65</v>
      </c>
      <c r="T118" s="21">
        <v>8</v>
      </c>
      <c r="U118">
        <f>IF(K118="Hiver",4,IF(OR(K118="Printemps",K118="Été"),0,IF(K118="Automne",1,"")))</f>
        <v>1</v>
      </c>
      <c r="V118" s="18">
        <f>(Table2[[#This Row],[ Nombre de jours pris]]/Table2[[#This Row],[ nombre_de_jours_travaillés]])*100</f>
        <v>2.3255813953488373</v>
      </c>
    </row>
    <row r="119" spans="1:22" ht="16.2">
      <c r="A119" s="7" t="s">
        <v>205</v>
      </c>
      <c r="B119" s="7" t="s">
        <v>46</v>
      </c>
      <c r="C119" s="8" t="s">
        <v>91</v>
      </c>
      <c r="D119" t="s">
        <v>16</v>
      </c>
      <c r="E119" s="9">
        <v>45328</v>
      </c>
      <c r="F119" s="9">
        <v>45333</v>
      </c>
      <c r="G119" s="7">
        <v>6</v>
      </c>
      <c r="H119" s="7">
        <v>23</v>
      </c>
      <c r="I119" s="7">
        <v>17</v>
      </c>
      <c r="J119" t="str">
        <f>TEXT(Table2[[#This Row],[Dates de début]],"mmm")</f>
        <v>févr</v>
      </c>
      <c r="K119" s="10" t="s">
        <v>57</v>
      </c>
      <c r="P119">
        <f>220-Table2[[#This Row],[ Nombre de jours pris]]</f>
        <v>214</v>
      </c>
      <c r="Q119" s="20" t="s">
        <v>63</v>
      </c>
      <c r="R119" s="20">
        <v>2022</v>
      </c>
      <c r="S119" s="20">
        <v>70</v>
      </c>
      <c r="T119" s="22">
        <v>0</v>
      </c>
      <c r="U119">
        <f>IF(K119="Hiver",4,IF(OR(K119="Printemps",K119="Été"),0,IF(K119="Automne",1,"")))</f>
        <v>1</v>
      </c>
      <c r="V119" s="18">
        <f>(Table2[[#This Row],[ Nombre de jours pris]]/Table2[[#This Row],[ nombre_de_jours_travaillés]])*100</f>
        <v>2.8037383177570092</v>
      </c>
    </row>
    <row r="120" spans="1:22" ht="16.2">
      <c r="A120" s="4" t="s">
        <v>206</v>
      </c>
      <c r="B120" s="4" t="s">
        <v>46</v>
      </c>
      <c r="C120" s="5" t="s">
        <v>47</v>
      </c>
      <c r="D120" t="s">
        <v>83</v>
      </c>
      <c r="E120" s="6">
        <v>45451</v>
      </c>
      <c r="F120" s="6">
        <v>45460</v>
      </c>
      <c r="G120" s="4">
        <v>10</v>
      </c>
      <c r="H120" s="4">
        <v>30</v>
      </c>
      <c r="I120" s="4">
        <v>2</v>
      </c>
      <c r="J120" t="str">
        <f>TEXT(Table2[[#This Row],[Dates de début]],"mmm")</f>
        <v>juin</v>
      </c>
      <c r="K120" s="10" t="s">
        <v>57</v>
      </c>
      <c r="P120">
        <f>220-Table2[[#This Row],[ Nombre de jours pris]]</f>
        <v>210</v>
      </c>
      <c r="Q120" s="20" t="s">
        <v>66</v>
      </c>
      <c r="R120" s="20">
        <v>2022</v>
      </c>
      <c r="S120" s="20">
        <v>85</v>
      </c>
      <c r="T120" s="21">
        <v>18</v>
      </c>
      <c r="U120">
        <f>IF(K120="Hiver",4,IF(OR(K120="Printemps",K120="Été"),0,IF(K120="Automne",1,"")))</f>
        <v>1</v>
      </c>
      <c r="V120" s="18">
        <f>(Table2[[#This Row],[ Nombre de jours pris]]/Table2[[#This Row],[ nombre_de_jours_travaillés]])*100</f>
        <v>4.7619047619047619</v>
      </c>
    </row>
    <row r="121" spans="1:22" ht="16.2">
      <c r="A121" s="7" t="s">
        <v>207</v>
      </c>
      <c r="B121" s="7" t="s">
        <v>27</v>
      </c>
      <c r="C121" s="8" t="s">
        <v>28</v>
      </c>
      <c r="D121" t="s">
        <v>16</v>
      </c>
      <c r="E121" s="9">
        <v>45554</v>
      </c>
      <c r="F121" s="9">
        <v>45560</v>
      </c>
      <c r="G121" s="7">
        <v>7</v>
      </c>
      <c r="H121" s="7">
        <v>26</v>
      </c>
      <c r="I121" s="7">
        <v>17</v>
      </c>
      <c r="J121" t="str">
        <f>TEXT(Table2[[#This Row],[Dates de début]],"mmm")</f>
        <v>sept</v>
      </c>
      <c r="K121" s="10" t="s">
        <v>18</v>
      </c>
      <c r="P121">
        <f>220-Table2[[#This Row],[ Nombre de jours pris]]</f>
        <v>213</v>
      </c>
      <c r="Q121" s="20" t="s">
        <v>70</v>
      </c>
      <c r="R121" s="20">
        <v>2022</v>
      </c>
      <c r="S121" s="20">
        <v>92</v>
      </c>
      <c r="T121" s="22">
        <v>2</v>
      </c>
      <c r="U121">
        <f>IF(K121="Hiver",4,IF(OR(K121="Printemps",K121="Été"),0,IF(K121="Automne",1,"")))</f>
        <v>4</v>
      </c>
      <c r="V121" s="18">
        <f>(Table2[[#This Row],[ Nombre de jours pris]]/Table2[[#This Row],[ nombre_de_jours_travaillés]])*100</f>
        <v>3.286384976525822</v>
      </c>
    </row>
    <row r="122" spans="1:22" ht="16.2">
      <c r="A122" s="4" t="s">
        <v>208</v>
      </c>
      <c r="B122" s="4" t="s">
        <v>21</v>
      </c>
      <c r="C122" s="5" t="s">
        <v>51</v>
      </c>
      <c r="D122" t="s">
        <v>83</v>
      </c>
      <c r="E122" s="6">
        <v>45428</v>
      </c>
      <c r="F122" s="6">
        <v>45431</v>
      </c>
      <c r="G122" s="4">
        <v>4</v>
      </c>
      <c r="H122" s="4">
        <v>24</v>
      </c>
      <c r="I122" s="4">
        <v>13</v>
      </c>
      <c r="J122" t="str">
        <f>TEXT(Table2[[#This Row],[Dates de début]],"mmm")</f>
        <v>mai</v>
      </c>
      <c r="K122" s="10" t="s">
        <v>18</v>
      </c>
      <c r="P122">
        <f>220-Table2[[#This Row],[ Nombre de jours pris]]</f>
        <v>216</v>
      </c>
      <c r="Q122" s="20" t="s">
        <v>17</v>
      </c>
      <c r="R122" s="20">
        <v>2023</v>
      </c>
      <c r="S122" s="20">
        <v>0</v>
      </c>
      <c r="T122" s="21">
        <v>0</v>
      </c>
      <c r="U122">
        <f>IF(K122="Hiver",4,IF(OR(K122="Printemps",K122="Été"),0,IF(K122="Automne",1,"")))</f>
        <v>4</v>
      </c>
      <c r="V122" s="18">
        <f>(Table2[[#This Row],[ Nombre de jours pris]]/Table2[[#This Row],[ nombre_de_jours_travaillés]])*100</f>
        <v>1.8518518518518516</v>
      </c>
    </row>
    <row r="123" spans="1:22" ht="16.2">
      <c r="A123" s="7" t="s">
        <v>209</v>
      </c>
      <c r="B123" s="7" t="s">
        <v>21</v>
      </c>
      <c r="C123" s="8" t="s">
        <v>51</v>
      </c>
      <c r="D123" t="s">
        <v>52</v>
      </c>
      <c r="E123" s="9">
        <v>45351</v>
      </c>
      <c r="F123" s="9">
        <v>45359</v>
      </c>
      <c r="G123" s="7">
        <v>9</v>
      </c>
      <c r="H123" s="7">
        <v>22</v>
      </c>
      <c r="I123" s="7">
        <v>1</v>
      </c>
      <c r="J123" t="str">
        <f>TEXT(Table2[[#This Row],[Dates de début]],"mmm")</f>
        <v>févr</v>
      </c>
      <c r="K123" s="10" t="s">
        <v>18</v>
      </c>
      <c r="P123">
        <f>220-Table2[[#This Row],[ Nombre de jours pris]]</f>
        <v>211</v>
      </c>
      <c r="Q123" s="20" t="s">
        <v>24</v>
      </c>
      <c r="R123" s="20">
        <v>2023</v>
      </c>
      <c r="S123" s="20">
        <v>55</v>
      </c>
      <c r="T123" s="22">
        <v>12</v>
      </c>
      <c r="U123">
        <f>IF(K123="Hiver",4,IF(OR(K123="Printemps",K123="Été"),0,IF(K123="Automne",1,"")))</f>
        <v>4</v>
      </c>
      <c r="V123" s="18">
        <f>(Table2[[#This Row],[ Nombre de jours pris]]/Table2[[#This Row],[ nombre_de_jours_travaillés]])*100</f>
        <v>4.2654028436018958</v>
      </c>
    </row>
    <row r="124" spans="1:22" ht="16.2">
      <c r="A124" s="4" t="s">
        <v>210</v>
      </c>
      <c r="B124" s="4" t="s">
        <v>27</v>
      </c>
      <c r="C124" s="5" t="s">
        <v>28</v>
      </c>
      <c r="D124" t="s">
        <v>16</v>
      </c>
      <c r="E124" s="6">
        <v>45374</v>
      </c>
      <c r="F124" s="6">
        <v>45377</v>
      </c>
      <c r="G124" s="4">
        <v>4</v>
      </c>
      <c r="H124" s="4">
        <v>20</v>
      </c>
      <c r="I124" s="4">
        <v>7</v>
      </c>
      <c r="J124" t="str">
        <f>TEXT(Table2[[#This Row],[Dates de début]],"mmm")</f>
        <v>mars</v>
      </c>
      <c r="K124" s="10" t="s">
        <v>30</v>
      </c>
      <c r="P124">
        <f>220-Table2[[#This Row],[ Nombre de jours pris]]</f>
        <v>216</v>
      </c>
      <c r="Q124" s="20" t="s">
        <v>29</v>
      </c>
      <c r="R124" s="20">
        <v>2023</v>
      </c>
      <c r="S124" s="20">
        <v>78</v>
      </c>
      <c r="T124" s="21">
        <v>9</v>
      </c>
      <c r="U124">
        <f>IF(K124="Hiver",4,IF(OR(K124="Printemps",K124="Été"),0,IF(K124="Automne",1,"")))</f>
        <v>0</v>
      </c>
      <c r="V124" s="18">
        <f>(Table2[[#This Row],[ Nombre de jours pris]]/Table2[[#This Row],[ nombre_de_jours_travaillés]])*100</f>
        <v>1.8518518518518516</v>
      </c>
    </row>
    <row r="125" spans="1:22" ht="16.2">
      <c r="A125" s="7" t="s">
        <v>211</v>
      </c>
      <c r="B125" s="7" t="s">
        <v>46</v>
      </c>
      <c r="C125" s="8" t="s">
        <v>91</v>
      </c>
      <c r="D125" t="s">
        <v>83</v>
      </c>
      <c r="E125" s="9">
        <v>45608</v>
      </c>
      <c r="F125" s="9">
        <v>45615</v>
      </c>
      <c r="G125" s="7">
        <v>8</v>
      </c>
      <c r="H125" s="7">
        <v>24</v>
      </c>
      <c r="I125" s="7">
        <v>9</v>
      </c>
      <c r="J125" t="str">
        <f>TEXT(Table2[[#This Row],[Dates de début]],"mmm")</f>
        <v>nov</v>
      </c>
      <c r="K125" s="10" t="s">
        <v>30</v>
      </c>
      <c r="P125">
        <f>220-Table2[[#This Row],[ Nombre de jours pris]]</f>
        <v>212</v>
      </c>
      <c r="Q125" s="20" t="s">
        <v>34</v>
      </c>
      <c r="R125" s="20">
        <v>2023</v>
      </c>
      <c r="S125" s="20">
        <v>88</v>
      </c>
      <c r="T125" s="22">
        <v>7</v>
      </c>
      <c r="U125">
        <f>IF(K125="Hiver",4,IF(OR(K125="Printemps",K125="Été"),0,IF(K125="Automne",1,"")))</f>
        <v>0</v>
      </c>
      <c r="V125" s="18">
        <f>(Table2[[#This Row],[ Nombre de jours pris]]/Table2[[#This Row],[ nombre_de_jours_travaillés]])*100</f>
        <v>3.7735849056603774</v>
      </c>
    </row>
    <row r="126" spans="1:22" ht="16.2">
      <c r="A126" s="4" t="s">
        <v>212</v>
      </c>
      <c r="B126" s="4" t="s">
        <v>61</v>
      </c>
      <c r="C126" s="5" t="s">
        <v>101</v>
      </c>
      <c r="D126" t="s">
        <v>16</v>
      </c>
      <c r="E126" s="6">
        <v>45574</v>
      </c>
      <c r="F126" s="6">
        <v>45577</v>
      </c>
      <c r="G126" s="4">
        <v>4</v>
      </c>
      <c r="H126" s="4">
        <v>24</v>
      </c>
      <c r="I126" s="4">
        <v>18</v>
      </c>
      <c r="J126" t="str">
        <f>TEXT(Table2[[#This Row],[Dates de début]],"mmm")</f>
        <v>oct</v>
      </c>
      <c r="K126" s="10" t="s">
        <v>30</v>
      </c>
      <c r="P126">
        <f>220-Table2[[#This Row],[ Nombre de jours pris]]</f>
        <v>216</v>
      </c>
      <c r="Q126" s="20" t="s">
        <v>38</v>
      </c>
      <c r="R126" s="20">
        <v>2023</v>
      </c>
      <c r="S126" s="20">
        <v>82</v>
      </c>
      <c r="T126" s="21">
        <v>2</v>
      </c>
      <c r="U126">
        <f>IF(K126="Hiver",4,IF(OR(K126="Printemps",K126="Été"),0,IF(K126="Automne",1,"")))</f>
        <v>0</v>
      </c>
      <c r="V126" s="18">
        <f>(Table2[[#This Row],[ Nombre de jours pris]]/Table2[[#This Row],[ nombre_de_jours_travaillés]])*100</f>
        <v>1.8518518518518516</v>
      </c>
    </row>
    <row r="127" spans="1:22" ht="16.2">
      <c r="A127" s="7" t="s">
        <v>213</v>
      </c>
      <c r="B127" s="7" t="s">
        <v>61</v>
      </c>
      <c r="C127" s="8" t="s">
        <v>101</v>
      </c>
      <c r="D127" t="s">
        <v>33</v>
      </c>
      <c r="E127" s="9">
        <v>45571</v>
      </c>
      <c r="F127" s="9">
        <v>45573</v>
      </c>
      <c r="G127" s="7">
        <v>3</v>
      </c>
      <c r="H127" s="7">
        <v>28</v>
      </c>
      <c r="I127" s="7">
        <v>12</v>
      </c>
      <c r="J127" t="str">
        <f>TEXT(Table2[[#This Row],[Dates de début]],"mmm")</f>
        <v>oct</v>
      </c>
      <c r="K127" s="10" t="s">
        <v>43</v>
      </c>
      <c r="P127">
        <f>220-Table2[[#This Row],[ Nombre de jours pris]]</f>
        <v>217</v>
      </c>
      <c r="Q127" s="20" t="s">
        <v>42</v>
      </c>
      <c r="R127" s="20">
        <v>2023</v>
      </c>
      <c r="S127" s="20">
        <v>95</v>
      </c>
      <c r="T127" s="22">
        <v>13</v>
      </c>
      <c r="U127">
        <f>IF(K127="Hiver",4,IF(OR(K127="Printemps",K127="Été"),0,IF(K127="Automne",1,"")))</f>
        <v>0</v>
      </c>
      <c r="V127" s="18">
        <f>(Table2[[#This Row],[ Nombre de jours pris]]/Table2[[#This Row],[ nombre_de_jours_travaillés]])*100</f>
        <v>1.3824884792626728</v>
      </c>
    </row>
    <row r="128" spans="1:22" ht="16.2">
      <c r="A128" s="4" t="s">
        <v>214</v>
      </c>
      <c r="B128" s="4" t="s">
        <v>61</v>
      </c>
      <c r="C128" s="5" t="s">
        <v>62</v>
      </c>
      <c r="D128" t="s">
        <v>23</v>
      </c>
      <c r="E128" s="6">
        <v>45414</v>
      </c>
      <c r="F128" s="6">
        <v>45418</v>
      </c>
      <c r="G128" s="4">
        <v>5</v>
      </c>
      <c r="H128" s="4">
        <v>25</v>
      </c>
      <c r="I128" s="4">
        <v>18</v>
      </c>
      <c r="J128" t="str">
        <f>TEXT(Table2[[#This Row],[Dates de début]],"mmm")</f>
        <v>mai</v>
      </c>
      <c r="K128" s="10" t="s">
        <v>43</v>
      </c>
      <c r="P128">
        <f>220-Table2[[#This Row],[ Nombre de jours pris]]</f>
        <v>215</v>
      </c>
      <c r="Q128" s="20" t="s">
        <v>48</v>
      </c>
      <c r="R128" s="20">
        <v>2023</v>
      </c>
      <c r="S128" s="20">
        <v>80</v>
      </c>
      <c r="T128" s="21">
        <v>2</v>
      </c>
      <c r="U128">
        <f>IF(K128="Hiver",4,IF(OR(K128="Printemps",K128="Été"),0,IF(K128="Automne",1,"")))</f>
        <v>0</v>
      </c>
      <c r="V128" s="18">
        <f>(Table2[[#This Row],[ Nombre de jours pris]]/Table2[[#This Row],[ nombre_de_jours_travaillés]])*100</f>
        <v>2.3255813953488373</v>
      </c>
    </row>
    <row r="129" spans="1:22" ht="16.2">
      <c r="A129" s="7" t="s">
        <v>215</v>
      </c>
      <c r="B129" s="7" t="s">
        <v>46</v>
      </c>
      <c r="C129" s="8" t="s">
        <v>91</v>
      </c>
      <c r="D129" t="s">
        <v>16</v>
      </c>
      <c r="E129" s="9">
        <v>45494</v>
      </c>
      <c r="F129" s="9">
        <v>45494</v>
      </c>
      <c r="G129" s="7">
        <v>1</v>
      </c>
      <c r="H129" s="7">
        <v>26</v>
      </c>
      <c r="I129" s="7">
        <v>25</v>
      </c>
      <c r="J129" t="str">
        <f>TEXT(Table2[[#This Row],[Dates de début]],"mmm")</f>
        <v>juil</v>
      </c>
      <c r="K129" s="10" t="s">
        <v>43</v>
      </c>
      <c r="P129">
        <f>220-Table2[[#This Row],[ Nombre de jours pris]]</f>
        <v>219</v>
      </c>
      <c r="Q129" s="20" t="s">
        <v>53</v>
      </c>
      <c r="R129" s="20">
        <v>2023</v>
      </c>
      <c r="S129" s="20">
        <v>85</v>
      </c>
      <c r="T129" s="22">
        <v>0</v>
      </c>
      <c r="U129">
        <f>IF(K129="Hiver",4,IF(OR(K129="Printemps",K129="Été"),0,IF(K129="Automne",1,"")))</f>
        <v>0</v>
      </c>
      <c r="V129" s="18">
        <f>(Table2[[#This Row],[ Nombre de jours pris]]/Table2[[#This Row],[ nombre_de_jours_travaillés]])*100</f>
        <v>0.45662100456621002</v>
      </c>
    </row>
    <row r="130" spans="1:22" ht="16.2">
      <c r="A130" s="4" t="s">
        <v>216</v>
      </c>
      <c r="B130" s="4" t="s">
        <v>27</v>
      </c>
      <c r="C130" s="5" t="s">
        <v>28</v>
      </c>
      <c r="D130" t="s">
        <v>52</v>
      </c>
      <c r="E130" s="6">
        <v>45292</v>
      </c>
      <c r="F130" s="6">
        <v>45294</v>
      </c>
      <c r="G130" s="4">
        <v>3</v>
      </c>
      <c r="H130" s="4">
        <v>26</v>
      </c>
      <c r="I130" s="4">
        <v>18</v>
      </c>
      <c r="J130" t="str">
        <f>TEXT(Table2[[#This Row],[Dates de début]],"mmm")</f>
        <v>janv</v>
      </c>
      <c r="K130" s="10" t="s">
        <v>57</v>
      </c>
      <c r="P130">
        <f>220-Table2[[#This Row],[ Nombre de jours pris]]</f>
        <v>217</v>
      </c>
      <c r="Q130" s="20" t="s">
        <v>56</v>
      </c>
      <c r="R130" s="20">
        <v>2023</v>
      </c>
      <c r="S130" s="20">
        <v>70</v>
      </c>
      <c r="T130" s="21">
        <v>5</v>
      </c>
      <c r="U130">
        <f>IF(K130="Hiver",4,IF(OR(K130="Printemps",K130="Été"),0,IF(K130="Automne",1,"")))</f>
        <v>1</v>
      </c>
      <c r="V130" s="18">
        <f>(Table2[[#This Row],[ Nombre de jours pris]]/Table2[[#This Row],[ nombre_de_jours_travaillés]])*100</f>
        <v>1.3824884792626728</v>
      </c>
    </row>
    <row r="131" spans="1:22" ht="16.2">
      <c r="A131" s="7" t="s">
        <v>217</v>
      </c>
      <c r="B131" s="7" t="s">
        <v>27</v>
      </c>
      <c r="C131" s="8" t="s">
        <v>41</v>
      </c>
      <c r="D131" t="s">
        <v>83</v>
      </c>
      <c r="E131" s="9">
        <v>45612</v>
      </c>
      <c r="F131" s="9">
        <v>45614</v>
      </c>
      <c r="G131" s="7">
        <v>3</v>
      </c>
      <c r="H131" s="7">
        <v>23</v>
      </c>
      <c r="I131" s="7">
        <v>13</v>
      </c>
      <c r="J131" t="str">
        <f>TEXT(Table2[[#This Row],[Dates de début]],"mmm")</f>
        <v>nov</v>
      </c>
      <c r="K131" s="10" t="s">
        <v>57</v>
      </c>
      <c r="P131">
        <f>220-Table2[[#This Row],[ Nombre de jours pris]]</f>
        <v>217</v>
      </c>
      <c r="Q131" s="20" t="s">
        <v>63</v>
      </c>
      <c r="R131" s="20">
        <v>2023</v>
      </c>
      <c r="S131" s="20">
        <v>75</v>
      </c>
      <c r="T131" s="22">
        <v>7</v>
      </c>
      <c r="U131">
        <f>IF(K131="Hiver",4,IF(OR(K131="Printemps",K131="Été"),0,IF(K131="Automne",1,"")))</f>
        <v>1</v>
      </c>
      <c r="V131" s="18">
        <f>(Table2[[#This Row],[ Nombre de jours pris]]/Table2[[#This Row],[ nombre_de_jours_travaillés]])*100</f>
        <v>1.3824884792626728</v>
      </c>
    </row>
    <row r="132" spans="1:22" ht="16.2">
      <c r="A132" s="4" t="s">
        <v>218</v>
      </c>
      <c r="B132" s="4" t="s">
        <v>61</v>
      </c>
      <c r="C132" s="5" t="s">
        <v>101</v>
      </c>
      <c r="D132" t="s">
        <v>16</v>
      </c>
      <c r="E132" s="6">
        <v>45398</v>
      </c>
      <c r="F132" s="6">
        <v>45401</v>
      </c>
      <c r="G132" s="4">
        <v>4</v>
      </c>
      <c r="H132" s="4">
        <v>22</v>
      </c>
      <c r="I132" s="4">
        <v>17</v>
      </c>
      <c r="J132" t="str">
        <f>TEXT(Table2[[#This Row],[Dates de début]],"mmm")</f>
        <v>avr</v>
      </c>
      <c r="K132" s="10" t="s">
        <v>57</v>
      </c>
      <c r="P132">
        <f>220-Table2[[#This Row],[ Nombre de jours pris]]</f>
        <v>216</v>
      </c>
      <c r="Q132" s="20" t="s">
        <v>66</v>
      </c>
      <c r="R132" s="20">
        <v>2023</v>
      </c>
      <c r="S132" s="20">
        <v>90</v>
      </c>
      <c r="T132" s="21">
        <v>1</v>
      </c>
      <c r="U132">
        <f>IF(K132="Hiver",4,IF(OR(K132="Printemps",K132="Été"),0,IF(K132="Automne",1,"")))</f>
        <v>1</v>
      </c>
      <c r="V132" s="18">
        <f>(Table2[[#This Row],[ Nombre de jours pris]]/Table2[[#This Row],[ nombre_de_jours_travaillés]])*100</f>
        <v>1.8518518518518516</v>
      </c>
    </row>
    <row r="133" spans="1:22" ht="16.2">
      <c r="A133" s="7" t="s">
        <v>219</v>
      </c>
      <c r="B133" s="7" t="s">
        <v>14</v>
      </c>
      <c r="C133" s="8" t="s">
        <v>78</v>
      </c>
      <c r="D133" t="s">
        <v>52</v>
      </c>
      <c r="E133" s="9">
        <v>45592</v>
      </c>
      <c r="F133" s="9">
        <v>45598</v>
      </c>
      <c r="G133" s="7">
        <v>7</v>
      </c>
      <c r="H133" s="7">
        <v>27</v>
      </c>
      <c r="I133" s="7">
        <v>11</v>
      </c>
      <c r="J133" t="str">
        <f>TEXT(Table2[[#This Row],[Dates de début]],"mmm")</f>
        <v>oct</v>
      </c>
      <c r="K133" s="10" t="s">
        <v>18</v>
      </c>
      <c r="P133">
        <f>220-Table2[[#This Row],[ Nombre de jours pris]]</f>
        <v>213</v>
      </c>
      <c r="Q133" s="20" t="s">
        <v>70</v>
      </c>
      <c r="R133" s="20">
        <v>2023</v>
      </c>
      <c r="S133" s="20">
        <v>95</v>
      </c>
      <c r="T133" s="22">
        <v>9</v>
      </c>
      <c r="U133">
        <f>IF(K133="Hiver",4,IF(OR(K133="Printemps",K133="Été"),0,IF(K133="Automne",1,"")))</f>
        <v>4</v>
      </c>
      <c r="V133" s="18">
        <f>(Table2[[#This Row],[ Nombre de jours pris]]/Table2[[#This Row],[ nombre_de_jours_travaillés]])*100</f>
        <v>3.286384976525822</v>
      </c>
    </row>
    <row r="134" spans="1:22" ht="16.2">
      <c r="A134" s="4" t="s">
        <v>220</v>
      </c>
      <c r="B134" s="4" t="s">
        <v>21</v>
      </c>
      <c r="C134" s="5" t="s">
        <v>107</v>
      </c>
      <c r="D134" t="s">
        <v>23</v>
      </c>
      <c r="E134" s="6">
        <v>45541</v>
      </c>
      <c r="F134" s="6">
        <v>45544</v>
      </c>
      <c r="G134" s="4">
        <v>4</v>
      </c>
      <c r="H134" s="4">
        <v>26</v>
      </c>
      <c r="I134" s="4">
        <v>4</v>
      </c>
      <c r="J134" t="str">
        <f>TEXT(Table2[[#This Row],[Dates de début]],"mmm")</f>
        <v>sept</v>
      </c>
      <c r="K134" s="10" t="s">
        <v>18</v>
      </c>
      <c r="P134">
        <f>220-Table2[[#This Row],[ Nombre de jours pris]]</f>
        <v>216</v>
      </c>
      <c r="Q134" s="20" t="s">
        <v>17</v>
      </c>
      <c r="R134" s="20">
        <v>2024</v>
      </c>
      <c r="S134" s="20">
        <v>0</v>
      </c>
      <c r="T134" s="21">
        <v>0</v>
      </c>
      <c r="U134">
        <f>IF(K134="Hiver",4,IF(OR(K134="Printemps",K134="Été"),0,IF(K134="Automne",1,"")))</f>
        <v>4</v>
      </c>
      <c r="V134" s="18">
        <f>(Table2[[#This Row],[ Nombre de jours pris]]/Table2[[#This Row],[ nombre_de_jours_travaillés]])*100</f>
        <v>1.8518518518518516</v>
      </c>
    </row>
    <row r="135" spans="1:22" ht="16.2">
      <c r="A135" s="7" t="s">
        <v>221</v>
      </c>
      <c r="B135" s="7" t="s">
        <v>14</v>
      </c>
      <c r="C135" s="8" t="s">
        <v>15</v>
      </c>
      <c r="D135" t="s">
        <v>16</v>
      </c>
      <c r="E135" s="9">
        <v>45416</v>
      </c>
      <c r="F135" s="9">
        <v>45419</v>
      </c>
      <c r="G135" s="7">
        <v>4</v>
      </c>
      <c r="H135" s="7">
        <v>25</v>
      </c>
      <c r="I135" s="7">
        <v>4</v>
      </c>
      <c r="J135" t="str">
        <f>TEXT(Table2[[#This Row],[Dates de début]],"mmm")</f>
        <v>mai</v>
      </c>
      <c r="K135" s="10" t="s">
        <v>18</v>
      </c>
      <c r="P135">
        <f>220-Table2[[#This Row],[ Nombre de jours pris]]</f>
        <v>216</v>
      </c>
      <c r="Q135" s="20" t="s">
        <v>24</v>
      </c>
      <c r="R135" s="20">
        <v>2024</v>
      </c>
      <c r="S135" s="20">
        <v>66</v>
      </c>
      <c r="T135" s="22">
        <v>17</v>
      </c>
      <c r="U135">
        <f>IF(K135="Hiver",4,IF(OR(K135="Printemps",K135="Été"),0,IF(K135="Automne",1,"")))</f>
        <v>4</v>
      </c>
      <c r="V135" s="18">
        <f>(Table2[[#This Row],[ Nombre de jours pris]]/Table2[[#This Row],[ nombre_de_jours_travaillés]])*100</f>
        <v>1.8518518518518516</v>
      </c>
    </row>
    <row r="136" spans="1:22" ht="16.2">
      <c r="A136" s="4" t="s">
        <v>222</v>
      </c>
      <c r="B136" s="4" t="s">
        <v>46</v>
      </c>
      <c r="C136" s="5" t="s">
        <v>91</v>
      </c>
      <c r="D136" t="s">
        <v>83</v>
      </c>
      <c r="E136" s="6">
        <v>45532</v>
      </c>
      <c r="F136" s="6">
        <v>45536</v>
      </c>
      <c r="G136" s="4">
        <v>5</v>
      </c>
      <c r="H136" s="4">
        <v>23</v>
      </c>
      <c r="I136" s="4">
        <v>15</v>
      </c>
      <c r="J136" t="str">
        <f>TEXT(Table2[[#This Row],[Dates de début]],"mmm")</f>
        <v>août</v>
      </c>
      <c r="K136" s="10" t="s">
        <v>30</v>
      </c>
      <c r="P136">
        <f>220-Table2[[#This Row],[ Nombre de jours pris]]</f>
        <v>215</v>
      </c>
      <c r="Q136" s="20" t="s">
        <v>29</v>
      </c>
      <c r="R136" s="20">
        <v>2024</v>
      </c>
      <c r="S136" s="20">
        <v>82</v>
      </c>
      <c r="T136" s="21">
        <v>3</v>
      </c>
      <c r="U136">
        <f>IF(K136="Hiver",4,IF(OR(K136="Printemps",K136="Été"),0,IF(K136="Automne",1,"")))</f>
        <v>0</v>
      </c>
      <c r="V136" s="18">
        <f>(Table2[[#This Row],[ Nombre de jours pris]]/Table2[[#This Row],[ nombre_de_jours_travaillés]])*100</f>
        <v>2.3255813953488373</v>
      </c>
    </row>
    <row r="137" spans="1:22" ht="16.2">
      <c r="A137" s="7" t="s">
        <v>223</v>
      </c>
      <c r="B137" s="7" t="s">
        <v>61</v>
      </c>
      <c r="C137" s="8" t="s">
        <v>172</v>
      </c>
      <c r="D137" t="s">
        <v>23</v>
      </c>
      <c r="E137" s="9">
        <v>45589</v>
      </c>
      <c r="F137" s="9">
        <v>45589</v>
      </c>
      <c r="G137" s="7">
        <v>1</v>
      </c>
      <c r="H137" s="7">
        <v>21</v>
      </c>
      <c r="I137" s="7">
        <v>0</v>
      </c>
      <c r="J137" t="str">
        <f>TEXT(Table2[[#This Row],[Dates de début]],"mmm")</f>
        <v>oct</v>
      </c>
      <c r="K137" s="10" t="s">
        <v>30</v>
      </c>
      <c r="P137">
        <f>220-Table2[[#This Row],[ Nombre de jours pris]]</f>
        <v>219</v>
      </c>
      <c r="Q137" s="20" t="s">
        <v>34</v>
      </c>
      <c r="R137" s="20">
        <v>2024</v>
      </c>
      <c r="S137" s="20">
        <v>90</v>
      </c>
      <c r="T137" s="22">
        <v>20</v>
      </c>
      <c r="U137">
        <f>IF(K137="Hiver",4,IF(OR(K137="Printemps",K137="Été"),0,IF(K137="Automne",1,"")))</f>
        <v>0</v>
      </c>
      <c r="V137" s="18">
        <f>(Table2[[#This Row],[ Nombre de jours pris]]/Table2[[#This Row],[ nombre_de_jours_travaillés]])*100</f>
        <v>0.45662100456621002</v>
      </c>
    </row>
    <row r="138" spans="1:22" ht="16.2">
      <c r="A138" s="4" t="s">
        <v>224</v>
      </c>
      <c r="B138" s="4" t="s">
        <v>21</v>
      </c>
      <c r="C138" s="5" t="s">
        <v>107</v>
      </c>
      <c r="D138" t="s">
        <v>83</v>
      </c>
      <c r="E138" s="6">
        <v>45477</v>
      </c>
      <c r="F138" s="6">
        <v>45484</v>
      </c>
      <c r="G138" s="4">
        <v>8</v>
      </c>
      <c r="H138" s="4">
        <v>28</v>
      </c>
      <c r="I138" s="4">
        <v>16</v>
      </c>
      <c r="J138" t="str">
        <f>TEXT(Table2[[#This Row],[Dates de début]],"mmm")</f>
        <v>juil</v>
      </c>
      <c r="K138" s="10" t="s">
        <v>30</v>
      </c>
      <c r="P138">
        <f>220-Table2[[#This Row],[ Nombre de jours pris]]</f>
        <v>212</v>
      </c>
      <c r="Q138" s="20" t="s">
        <v>38</v>
      </c>
      <c r="R138" s="20">
        <v>2024</v>
      </c>
      <c r="S138" s="20">
        <v>85</v>
      </c>
      <c r="T138" s="21">
        <v>4</v>
      </c>
      <c r="U138">
        <f>IF(K138="Hiver",4,IF(OR(K138="Printemps",K138="Été"),0,IF(K138="Automne",1,"")))</f>
        <v>0</v>
      </c>
      <c r="V138" s="18">
        <f>(Table2[[#This Row],[ Nombre de jours pris]]/Table2[[#This Row],[ nombre_de_jours_travaillés]])*100</f>
        <v>3.7735849056603774</v>
      </c>
    </row>
    <row r="139" spans="1:22" ht="16.2">
      <c r="A139" s="7" t="s">
        <v>225</v>
      </c>
      <c r="B139" s="7" t="s">
        <v>61</v>
      </c>
      <c r="C139" s="8" t="s">
        <v>101</v>
      </c>
      <c r="D139" t="s">
        <v>16</v>
      </c>
      <c r="E139" s="9">
        <v>45413</v>
      </c>
      <c r="F139" s="9">
        <v>45420</v>
      </c>
      <c r="G139" s="7">
        <v>8</v>
      </c>
      <c r="H139" s="7">
        <v>25</v>
      </c>
      <c r="I139" s="7">
        <v>9</v>
      </c>
      <c r="J139" t="str">
        <f>TEXT(Table2[[#This Row],[Dates de début]],"mmm")</f>
        <v>mai</v>
      </c>
      <c r="K139" s="10" t="s">
        <v>43</v>
      </c>
      <c r="P139">
        <f>220-Table2[[#This Row],[ Nombre de jours pris]]</f>
        <v>212</v>
      </c>
      <c r="Q139" s="20" t="s">
        <v>42</v>
      </c>
      <c r="R139" s="20">
        <v>2024</v>
      </c>
      <c r="S139" s="20">
        <v>98</v>
      </c>
      <c r="T139" s="22">
        <v>8</v>
      </c>
      <c r="U139">
        <f>IF(K139="Hiver",4,IF(OR(K139="Printemps",K139="Été"),0,IF(K139="Automne",1,"")))</f>
        <v>0</v>
      </c>
      <c r="V139" s="18">
        <f>(Table2[[#This Row],[ Nombre de jours pris]]/Table2[[#This Row],[ nombre_de_jours_travaillés]])*100</f>
        <v>3.7735849056603774</v>
      </c>
    </row>
    <row r="140" spans="1:22" ht="16.2">
      <c r="A140" s="4" t="s">
        <v>226</v>
      </c>
      <c r="B140" s="4" t="s">
        <v>61</v>
      </c>
      <c r="C140" s="5" t="s">
        <v>172</v>
      </c>
      <c r="D140" t="s">
        <v>83</v>
      </c>
      <c r="E140" s="6">
        <v>45492</v>
      </c>
      <c r="F140" s="6">
        <v>45494</v>
      </c>
      <c r="G140" s="4">
        <v>3</v>
      </c>
      <c r="H140" s="4">
        <v>30</v>
      </c>
      <c r="I140" s="4">
        <v>17</v>
      </c>
      <c r="J140" t="str">
        <f>TEXT(Table2[[#This Row],[Dates de début]],"mmm")</f>
        <v>juil</v>
      </c>
      <c r="K140" s="10" t="s">
        <v>43</v>
      </c>
      <c r="P140">
        <f>220-Table2[[#This Row],[ Nombre de jours pris]]</f>
        <v>217</v>
      </c>
      <c r="Q140" s="20" t="s">
        <v>48</v>
      </c>
      <c r="R140" s="20">
        <v>2024</v>
      </c>
      <c r="S140" s="20">
        <v>85</v>
      </c>
      <c r="T140" s="21">
        <v>10</v>
      </c>
      <c r="U140">
        <f>IF(K140="Hiver",4,IF(OR(K140="Printemps",K140="Été"),0,IF(K140="Automne",1,"")))</f>
        <v>0</v>
      </c>
      <c r="V140" s="18">
        <f>(Table2[[#This Row],[ Nombre de jours pris]]/Table2[[#This Row],[ nombre_de_jours_travaillés]])*100</f>
        <v>1.3824884792626728</v>
      </c>
    </row>
    <row r="141" spans="1:22" ht="16.2">
      <c r="A141" s="7" t="s">
        <v>227</v>
      </c>
      <c r="B141" s="7" t="s">
        <v>27</v>
      </c>
      <c r="C141" s="8" t="s">
        <v>41</v>
      </c>
      <c r="D141" t="s">
        <v>23</v>
      </c>
      <c r="E141" s="9">
        <v>45542</v>
      </c>
      <c r="F141" s="9">
        <v>45544</v>
      </c>
      <c r="G141" s="7">
        <v>3</v>
      </c>
      <c r="H141" s="7">
        <v>26</v>
      </c>
      <c r="I141" s="7">
        <v>0</v>
      </c>
      <c r="J141" t="str">
        <f>TEXT(Table2[[#This Row],[Dates de début]],"mmm")</f>
        <v>sept</v>
      </c>
      <c r="K141" s="10" t="s">
        <v>43</v>
      </c>
      <c r="P141">
        <f>220-Table2[[#This Row],[ Nombre de jours pris]]</f>
        <v>217</v>
      </c>
      <c r="Q141" s="20" t="s">
        <v>53</v>
      </c>
      <c r="R141" s="20">
        <v>2024</v>
      </c>
      <c r="S141" s="20">
        <v>88</v>
      </c>
      <c r="T141" s="22">
        <v>23</v>
      </c>
      <c r="U141">
        <f>IF(K141="Hiver",4,IF(OR(K141="Printemps",K141="Été"),0,IF(K141="Automne",1,"")))</f>
        <v>0</v>
      </c>
      <c r="V141" s="18">
        <f>(Table2[[#This Row],[ Nombre de jours pris]]/Table2[[#This Row],[ nombre_de_jours_travaillés]])*100</f>
        <v>1.3824884792626728</v>
      </c>
    </row>
    <row r="142" spans="1:22" ht="16.2">
      <c r="A142" s="4" t="s">
        <v>228</v>
      </c>
      <c r="B142" s="4" t="s">
        <v>27</v>
      </c>
      <c r="C142" s="5" t="s">
        <v>41</v>
      </c>
      <c r="D142" t="s">
        <v>16</v>
      </c>
      <c r="E142" s="6">
        <v>45634</v>
      </c>
      <c r="F142" s="6">
        <v>45636</v>
      </c>
      <c r="G142" s="4">
        <v>3</v>
      </c>
      <c r="H142" s="4">
        <v>23</v>
      </c>
      <c r="I142" s="4">
        <v>7</v>
      </c>
      <c r="J142" t="str">
        <f>TEXT(Table2[[#This Row],[Dates de début]],"mmm")</f>
        <v>déc</v>
      </c>
      <c r="K142" s="10" t="s">
        <v>57</v>
      </c>
      <c r="P142">
        <f>220-Table2[[#This Row],[ Nombre de jours pris]]</f>
        <v>217</v>
      </c>
      <c r="Q142" s="20" t="s">
        <v>56</v>
      </c>
      <c r="R142" s="20">
        <v>2024</v>
      </c>
      <c r="S142" s="20">
        <v>72</v>
      </c>
      <c r="T142" s="21">
        <v>13</v>
      </c>
      <c r="U142">
        <f>IF(K142="Hiver",4,IF(OR(K142="Printemps",K142="Été"),0,IF(K142="Automne",1,"")))</f>
        <v>1</v>
      </c>
      <c r="V142" s="18">
        <f>(Table2[[#This Row],[ Nombre de jours pris]]/Table2[[#This Row],[ nombre_de_jours_travaillés]])*100</f>
        <v>1.3824884792626728</v>
      </c>
    </row>
    <row r="143" spans="1:22" ht="16.2">
      <c r="A143" s="7" t="s">
        <v>229</v>
      </c>
      <c r="B143" s="7" t="s">
        <v>27</v>
      </c>
      <c r="C143" s="8" t="s">
        <v>41</v>
      </c>
      <c r="D143" t="s">
        <v>83</v>
      </c>
      <c r="E143" s="9">
        <v>45517</v>
      </c>
      <c r="F143" s="9">
        <v>45521</v>
      </c>
      <c r="G143" s="7">
        <v>5</v>
      </c>
      <c r="H143" s="7">
        <v>23</v>
      </c>
      <c r="I143" s="7">
        <v>15</v>
      </c>
      <c r="J143" t="str">
        <f>TEXT(Table2[[#This Row],[Dates de début]],"mmm")</f>
        <v>août</v>
      </c>
      <c r="K143" s="10" t="s">
        <v>57</v>
      </c>
      <c r="P143">
        <f>220-Table2[[#This Row],[ Nombre de jours pris]]</f>
        <v>215</v>
      </c>
      <c r="Q143" s="20" t="s">
        <v>63</v>
      </c>
      <c r="R143" s="20">
        <v>2024</v>
      </c>
      <c r="S143" s="20">
        <v>78</v>
      </c>
      <c r="T143" s="22">
        <v>3</v>
      </c>
      <c r="U143">
        <f>IF(K143="Hiver",4,IF(OR(K143="Printemps",K143="Été"),0,IF(K143="Automne",1,"")))</f>
        <v>1</v>
      </c>
      <c r="V143" s="18">
        <f>(Table2[[#This Row],[ Nombre de jours pris]]/Table2[[#This Row],[ nombre_de_jours_travaillés]])*100</f>
        <v>2.3255813953488373</v>
      </c>
    </row>
    <row r="144" spans="1:22" ht="16.2">
      <c r="A144" s="4" t="s">
        <v>230</v>
      </c>
      <c r="B144" s="4" t="s">
        <v>14</v>
      </c>
      <c r="C144" s="5" t="s">
        <v>15</v>
      </c>
      <c r="D144" t="s">
        <v>16</v>
      </c>
      <c r="E144" s="6">
        <v>45570</v>
      </c>
      <c r="F144" s="6">
        <v>45573</v>
      </c>
      <c r="G144" s="4">
        <v>4</v>
      </c>
      <c r="H144" s="4">
        <v>25</v>
      </c>
      <c r="I144" s="4">
        <v>0</v>
      </c>
      <c r="J144" t="str">
        <f>TEXT(Table2[[#This Row],[Dates de début]],"mmm")</f>
        <v>oct</v>
      </c>
      <c r="K144" s="10" t="s">
        <v>57</v>
      </c>
      <c r="P144">
        <f>220-Table2[[#This Row],[ Nombre de jours pris]]</f>
        <v>216</v>
      </c>
      <c r="Q144" s="20" t="s">
        <v>66</v>
      </c>
      <c r="R144" s="20">
        <v>2024</v>
      </c>
      <c r="S144" s="20">
        <v>92</v>
      </c>
      <c r="T144" s="21">
        <v>21</v>
      </c>
      <c r="U144">
        <f>IF(K144="Hiver",4,IF(OR(K144="Printemps",K144="Été"),0,IF(K144="Automne",1,"")))</f>
        <v>1</v>
      </c>
      <c r="V144" s="18">
        <f>(Table2[[#This Row],[ Nombre de jours pris]]/Table2[[#This Row],[ nombre_de_jours_travaillés]])*100</f>
        <v>1.8518518518518516</v>
      </c>
    </row>
    <row r="145" spans="1:22" ht="16.2">
      <c r="A145" s="7" t="s">
        <v>231</v>
      </c>
      <c r="B145" s="7" t="s">
        <v>14</v>
      </c>
      <c r="C145" s="8" t="s">
        <v>78</v>
      </c>
      <c r="D145" t="s">
        <v>33</v>
      </c>
      <c r="E145" s="9">
        <v>45513</v>
      </c>
      <c r="F145" s="9">
        <v>45522</v>
      </c>
      <c r="G145" s="7">
        <v>10</v>
      </c>
      <c r="H145" s="7">
        <v>24</v>
      </c>
      <c r="I145" s="7">
        <v>8</v>
      </c>
      <c r="J145" t="str">
        <f>TEXT(Table2[[#This Row],[Dates de début]],"mmm")</f>
        <v>août</v>
      </c>
      <c r="K145" s="10" t="s">
        <v>18</v>
      </c>
      <c r="P145">
        <f>220-Table2[[#This Row],[ Nombre de jours pris]]</f>
        <v>210</v>
      </c>
      <c r="Q145" s="20" t="s">
        <v>70</v>
      </c>
      <c r="R145" s="20">
        <v>2024</v>
      </c>
      <c r="S145" s="20">
        <v>97</v>
      </c>
      <c r="T145" s="22">
        <v>6</v>
      </c>
      <c r="U145">
        <f>IF(K145="Hiver",4,IF(OR(K145="Printemps",K145="Été"),0,IF(K145="Automne",1,"")))</f>
        <v>4</v>
      </c>
      <c r="V145" s="18">
        <f>(Table2[[#This Row],[ Nombre de jours pris]]/Table2[[#This Row],[ nombre_de_jours_travaillés]])*100</f>
        <v>4.7619047619047619</v>
      </c>
    </row>
    <row r="146" spans="1:22" ht="16.2">
      <c r="A146" s="4" t="s">
        <v>232</v>
      </c>
      <c r="B146" s="4" t="s">
        <v>27</v>
      </c>
      <c r="C146" s="5" t="s">
        <v>37</v>
      </c>
      <c r="D146" t="s">
        <v>83</v>
      </c>
      <c r="E146" s="6">
        <v>45508</v>
      </c>
      <c r="F146" s="6">
        <v>45517</v>
      </c>
      <c r="G146" s="4">
        <v>10</v>
      </c>
      <c r="H146" s="4">
        <v>20</v>
      </c>
      <c r="I146" s="4">
        <v>1</v>
      </c>
      <c r="J146" t="str">
        <f>TEXT(Table2[[#This Row],[Dates de début]],"mmm")</f>
        <v>août</v>
      </c>
      <c r="K146" s="10" t="s">
        <v>18</v>
      </c>
      <c r="P146">
        <f>220-Table2[[#This Row],[ Nombre de jours pris]]</f>
        <v>210</v>
      </c>
      <c r="Q146" s="20" t="s">
        <v>17</v>
      </c>
      <c r="R146" s="20">
        <v>2022</v>
      </c>
      <c r="S146" s="20">
        <v>0</v>
      </c>
      <c r="T146" s="21">
        <v>0</v>
      </c>
      <c r="U146">
        <f>IF(K146="Hiver",4,IF(OR(K146="Printemps",K146="Été"),0,IF(K146="Automne",1,"")))</f>
        <v>4</v>
      </c>
      <c r="V146" s="18">
        <f>(Table2[[#This Row],[ Nombre de jours pris]]/Table2[[#This Row],[ nombre_de_jours_travaillés]])*100</f>
        <v>4.7619047619047619</v>
      </c>
    </row>
    <row r="147" spans="1:22" ht="16.2">
      <c r="A147" s="7" t="s">
        <v>233</v>
      </c>
      <c r="B147" s="7" t="s">
        <v>61</v>
      </c>
      <c r="C147" s="8" t="s">
        <v>101</v>
      </c>
      <c r="D147" t="s">
        <v>83</v>
      </c>
      <c r="E147" s="9">
        <v>45306</v>
      </c>
      <c r="F147" s="9">
        <v>45309</v>
      </c>
      <c r="G147" s="7">
        <v>4</v>
      </c>
      <c r="H147" s="7">
        <v>22</v>
      </c>
      <c r="I147" s="7">
        <v>9</v>
      </c>
      <c r="J147" t="str">
        <f>TEXT(Table2[[#This Row],[Dates de début]],"mmm")</f>
        <v>janv</v>
      </c>
      <c r="K147" s="10" t="s">
        <v>18</v>
      </c>
      <c r="P147">
        <f>220-Table2[[#This Row],[ Nombre de jours pris]]</f>
        <v>216</v>
      </c>
      <c r="Q147" s="20" t="s">
        <v>24</v>
      </c>
      <c r="R147" s="20">
        <v>2022</v>
      </c>
      <c r="S147" s="20">
        <v>63</v>
      </c>
      <c r="T147" s="22">
        <v>9</v>
      </c>
      <c r="U147">
        <f>IF(K147="Hiver",4,IF(OR(K147="Printemps",K147="Été"),0,IF(K147="Automne",1,"")))</f>
        <v>4</v>
      </c>
      <c r="V147" s="18">
        <f>(Table2[[#This Row],[ Nombre de jours pris]]/Table2[[#This Row],[ nombre_de_jours_travaillés]])*100</f>
        <v>1.8518518518518516</v>
      </c>
    </row>
    <row r="148" spans="1:22" ht="16.2">
      <c r="A148" s="4" t="s">
        <v>234</v>
      </c>
      <c r="B148" s="4" t="s">
        <v>21</v>
      </c>
      <c r="C148" s="5" t="s">
        <v>107</v>
      </c>
      <c r="D148" t="s">
        <v>23</v>
      </c>
      <c r="E148" s="6">
        <v>45480</v>
      </c>
      <c r="F148" s="6">
        <v>45487</v>
      </c>
      <c r="G148" s="4">
        <v>8</v>
      </c>
      <c r="H148" s="4">
        <v>21</v>
      </c>
      <c r="I148" s="4">
        <v>12</v>
      </c>
      <c r="J148" t="str">
        <f>TEXT(Table2[[#This Row],[Dates de début]],"mmm")</f>
        <v>juil</v>
      </c>
      <c r="K148" s="10" t="s">
        <v>30</v>
      </c>
      <c r="P148">
        <f>220-Table2[[#This Row],[ Nombre de jours pris]]</f>
        <v>212</v>
      </c>
      <c r="Q148" s="20" t="s">
        <v>29</v>
      </c>
      <c r="R148" s="20">
        <v>2022</v>
      </c>
      <c r="S148" s="20">
        <v>85</v>
      </c>
      <c r="T148" s="21">
        <v>1</v>
      </c>
      <c r="U148">
        <f>IF(K148="Hiver",4,IF(OR(K148="Printemps",K148="Été"),0,IF(K148="Automne",1,"")))</f>
        <v>0</v>
      </c>
      <c r="V148" s="18">
        <f>(Table2[[#This Row],[ Nombre de jours pris]]/Table2[[#This Row],[ nombre_de_jours_travaillés]])*100</f>
        <v>3.7735849056603774</v>
      </c>
    </row>
    <row r="149" spans="1:22" ht="16.2">
      <c r="A149" s="7" t="s">
        <v>235</v>
      </c>
      <c r="B149" s="7" t="s">
        <v>27</v>
      </c>
      <c r="C149" s="8" t="s">
        <v>28</v>
      </c>
      <c r="D149" t="s">
        <v>83</v>
      </c>
      <c r="E149" s="9">
        <v>45489</v>
      </c>
      <c r="F149" s="9">
        <v>45491</v>
      </c>
      <c r="G149" s="7">
        <v>3</v>
      </c>
      <c r="H149" s="7">
        <v>30</v>
      </c>
      <c r="I149" s="7">
        <v>25</v>
      </c>
      <c r="J149" t="str">
        <f>TEXT(Table2[[#This Row],[Dates de début]],"mmm")</f>
        <v>juil</v>
      </c>
      <c r="K149" s="10" t="s">
        <v>30</v>
      </c>
      <c r="P149">
        <f>220-Table2[[#This Row],[ Nombre de jours pris]]</f>
        <v>217</v>
      </c>
      <c r="Q149" s="20" t="s">
        <v>34</v>
      </c>
      <c r="R149" s="20">
        <v>2022</v>
      </c>
      <c r="S149" s="20">
        <v>92</v>
      </c>
      <c r="T149" s="22">
        <v>2</v>
      </c>
      <c r="U149">
        <f>IF(K149="Hiver",4,IF(OR(K149="Printemps",K149="Été"),0,IF(K149="Automne",1,"")))</f>
        <v>0</v>
      </c>
      <c r="V149" s="18">
        <f>(Table2[[#This Row],[ Nombre de jours pris]]/Table2[[#This Row],[ nombre_de_jours_travaillés]])*100</f>
        <v>1.3824884792626728</v>
      </c>
    </row>
    <row r="150" spans="1:22" ht="16.2">
      <c r="A150" s="4" t="s">
        <v>236</v>
      </c>
      <c r="B150" s="4" t="s">
        <v>14</v>
      </c>
      <c r="C150" s="5" t="s">
        <v>15</v>
      </c>
      <c r="D150" t="s">
        <v>33</v>
      </c>
      <c r="E150" s="6">
        <v>45368</v>
      </c>
      <c r="F150" s="6">
        <v>45368</v>
      </c>
      <c r="G150" s="4">
        <v>1</v>
      </c>
      <c r="H150" s="4">
        <v>27</v>
      </c>
      <c r="I150" s="4">
        <v>18</v>
      </c>
      <c r="J150" t="str">
        <f>TEXT(Table2[[#This Row],[Dates de début]],"mmm")</f>
        <v>mars</v>
      </c>
      <c r="K150" s="10" t="s">
        <v>30</v>
      </c>
      <c r="P150">
        <f>220-Table2[[#This Row],[ Nombre de jours pris]]</f>
        <v>219</v>
      </c>
      <c r="Q150" s="20" t="s">
        <v>38</v>
      </c>
      <c r="R150" s="20">
        <v>2022</v>
      </c>
      <c r="S150" s="20">
        <v>87</v>
      </c>
      <c r="T150" s="21">
        <v>8</v>
      </c>
      <c r="U150">
        <f>IF(K150="Hiver",4,IF(OR(K150="Printemps",K150="Été"),0,IF(K150="Automne",1,"")))</f>
        <v>0</v>
      </c>
      <c r="V150" s="18">
        <f>(Table2[[#This Row],[ Nombre de jours pris]]/Table2[[#This Row],[ nombre_de_jours_travaillés]])*100</f>
        <v>0.45662100456621002</v>
      </c>
    </row>
    <row r="151" spans="1:22" ht="16.2">
      <c r="A151" s="7" t="s">
        <v>237</v>
      </c>
      <c r="B151" s="7" t="s">
        <v>21</v>
      </c>
      <c r="C151" s="8" t="s">
        <v>51</v>
      </c>
      <c r="D151" t="s">
        <v>83</v>
      </c>
      <c r="E151" s="9">
        <v>45528</v>
      </c>
      <c r="F151" s="9">
        <v>45530</v>
      </c>
      <c r="G151" s="7">
        <v>3</v>
      </c>
      <c r="H151" s="7">
        <v>20</v>
      </c>
      <c r="I151" s="7">
        <v>7</v>
      </c>
      <c r="J151" t="str">
        <f>TEXT(Table2[[#This Row],[Dates de début]],"mmm")</f>
        <v>août</v>
      </c>
      <c r="K151" s="10" t="s">
        <v>43</v>
      </c>
      <c r="P151">
        <f>220-Table2[[#This Row],[ Nombre de jours pris]]</f>
        <v>217</v>
      </c>
      <c r="Q151" s="20" t="s">
        <v>42</v>
      </c>
      <c r="R151" s="20">
        <v>2022</v>
      </c>
      <c r="S151" s="20">
        <v>99</v>
      </c>
      <c r="T151" s="22">
        <v>10</v>
      </c>
      <c r="U151">
        <f>IF(K151="Hiver",4,IF(OR(K151="Printemps",K151="Été"),0,IF(K151="Automne",1,"")))</f>
        <v>0</v>
      </c>
      <c r="V151" s="18">
        <f>(Table2[[#This Row],[ Nombre de jours pris]]/Table2[[#This Row],[ nombre_de_jours_travaillés]])*100</f>
        <v>1.3824884792626728</v>
      </c>
    </row>
    <row r="152" spans="1:22" ht="16.2">
      <c r="A152" s="4" t="s">
        <v>238</v>
      </c>
      <c r="B152" s="4" t="s">
        <v>46</v>
      </c>
      <c r="C152" s="5" t="s">
        <v>91</v>
      </c>
      <c r="D152" t="s">
        <v>23</v>
      </c>
      <c r="E152" s="6">
        <v>45411</v>
      </c>
      <c r="F152" s="6">
        <v>45412</v>
      </c>
      <c r="G152" s="4">
        <v>2</v>
      </c>
      <c r="H152" s="4">
        <v>23</v>
      </c>
      <c r="I152" s="4">
        <v>2</v>
      </c>
      <c r="J152" t="str">
        <f>TEXT(Table2[[#This Row],[Dates de début]],"mmm")</f>
        <v>avr</v>
      </c>
      <c r="K152" s="10" t="s">
        <v>43</v>
      </c>
      <c r="P152">
        <f>220-Table2[[#This Row],[ Nombre de jours pris]]</f>
        <v>218</v>
      </c>
      <c r="Q152" s="20" t="s">
        <v>48</v>
      </c>
      <c r="R152" s="20">
        <v>2022</v>
      </c>
      <c r="S152" s="1">
        <v>55</v>
      </c>
      <c r="T152" s="21">
        <v>19</v>
      </c>
      <c r="U152">
        <f>IF(K152="Hiver",4,IF(OR(K152="Printemps",K152="Été"),0,IF(K152="Automne",1,"")))</f>
        <v>0</v>
      </c>
      <c r="V152" s="18">
        <f>(Table2[[#This Row],[ Nombre de jours pris]]/Table2[[#This Row],[ nombre_de_jours_travaillés]])*100</f>
        <v>0.91743119266055051</v>
      </c>
    </row>
    <row r="153" spans="1:22" ht="16.2">
      <c r="A153" s="7" t="s">
        <v>239</v>
      </c>
      <c r="B153" s="7" t="s">
        <v>46</v>
      </c>
      <c r="C153" s="8" t="s">
        <v>47</v>
      </c>
      <c r="D153" t="s">
        <v>23</v>
      </c>
      <c r="E153" s="9">
        <v>45405</v>
      </c>
      <c r="F153" s="9">
        <v>45413</v>
      </c>
      <c r="G153" s="7">
        <v>9</v>
      </c>
      <c r="H153" s="7">
        <v>29</v>
      </c>
      <c r="I153" s="7">
        <v>8</v>
      </c>
      <c r="J153" t="str">
        <f>TEXT(Table2[[#This Row],[Dates de début]],"mmm")</f>
        <v>avr</v>
      </c>
      <c r="K153" s="10" t="s">
        <v>43</v>
      </c>
      <c r="P153">
        <f>220-Table2[[#This Row],[ Nombre de jours pris]]</f>
        <v>211</v>
      </c>
      <c r="Q153" s="20" t="s">
        <v>53</v>
      </c>
      <c r="R153" s="20">
        <v>2022</v>
      </c>
      <c r="S153" s="1">
        <v>99</v>
      </c>
      <c r="T153" s="22">
        <v>12</v>
      </c>
      <c r="U153">
        <f>IF(K153="Hiver",4,IF(OR(K153="Printemps",K153="Été"),0,IF(K153="Automne",1,"")))</f>
        <v>0</v>
      </c>
      <c r="V153" s="18">
        <f>(Table2[[#This Row],[ Nombre de jours pris]]/Table2[[#This Row],[ nombre_de_jours_travaillés]])*100</f>
        <v>4.2654028436018958</v>
      </c>
    </row>
    <row r="154" spans="1:22" ht="16.2">
      <c r="A154" s="4" t="s">
        <v>240</v>
      </c>
      <c r="B154" s="4" t="s">
        <v>21</v>
      </c>
      <c r="C154" s="5" t="s">
        <v>51</v>
      </c>
      <c r="D154" t="s">
        <v>23</v>
      </c>
      <c r="E154" s="6">
        <v>45564</v>
      </c>
      <c r="F154" s="6">
        <v>45570</v>
      </c>
      <c r="G154" s="4">
        <v>7</v>
      </c>
      <c r="H154" s="4">
        <v>27</v>
      </c>
      <c r="I154" s="4">
        <v>0</v>
      </c>
      <c r="J154" t="str">
        <f>TEXT(Table2[[#This Row],[Dates de début]],"mmm")</f>
        <v>sept</v>
      </c>
      <c r="K154" s="10" t="s">
        <v>57</v>
      </c>
      <c r="P154">
        <f>220-Table2[[#This Row],[ Nombre de jours pris]]</f>
        <v>213</v>
      </c>
      <c r="Q154" s="20" t="s">
        <v>56</v>
      </c>
      <c r="R154" s="20">
        <v>2022</v>
      </c>
      <c r="S154" s="1">
        <v>33</v>
      </c>
      <c r="T154" s="21">
        <v>20</v>
      </c>
      <c r="U154">
        <f>IF(K154="Hiver",4,IF(OR(K154="Printemps",K154="Été"),0,IF(K154="Automne",1,"")))</f>
        <v>1</v>
      </c>
      <c r="V154" s="18">
        <f>(Table2[[#This Row],[ Nombre de jours pris]]/Table2[[#This Row],[ nombre_de_jours_travaillés]])*100</f>
        <v>3.286384976525822</v>
      </c>
    </row>
    <row r="155" spans="1:22" ht="16.2">
      <c r="A155" s="7" t="s">
        <v>241</v>
      </c>
      <c r="B155" s="7" t="s">
        <v>21</v>
      </c>
      <c r="C155" s="8" t="s">
        <v>107</v>
      </c>
      <c r="D155" t="s">
        <v>52</v>
      </c>
      <c r="E155" s="9">
        <v>45310</v>
      </c>
      <c r="F155" s="9">
        <v>45312</v>
      </c>
      <c r="G155" s="7">
        <v>3</v>
      </c>
      <c r="H155" s="7">
        <v>29</v>
      </c>
      <c r="I155" s="7">
        <v>16</v>
      </c>
      <c r="J155" t="str">
        <f>TEXT(Table2[[#This Row],[Dates de début]],"mmm")</f>
        <v>janv</v>
      </c>
      <c r="K155" s="10" t="s">
        <v>57</v>
      </c>
      <c r="P155">
        <f>220-Table2[[#This Row],[ Nombre de jours pris]]</f>
        <v>217</v>
      </c>
      <c r="Q155" s="20" t="s">
        <v>63</v>
      </c>
      <c r="R155" s="20">
        <v>2022</v>
      </c>
      <c r="S155" s="1">
        <v>98</v>
      </c>
      <c r="T155" s="22">
        <v>10</v>
      </c>
      <c r="U155">
        <f>IF(K155="Hiver",4,IF(OR(K155="Printemps",K155="Été"),0,IF(K155="Automne",1,"")))</f>
        <v>1</v>
      </c>
      <c r="V155" s="18">
        <f>(Table2[[#This Row],[ Nombre de jours pris]]/Table2[[#This Row],[ nombre_de_jours_travaillés]])*100</f>
        <v>1.3824884792626728</v>
      </c>
    </row>
    <row r="156" spans="1:22" ht="16.2">
      <c r="A156" s="4" t="s">
        <v>242</v>
      </c>
      <c r="B156" s="4" t="s">
        <v>61</v>
      </c>
      <c r="C156" s="5" t="s">
        <v>101</v>
      </c>
      <c r="D156" t="s">
        <v>33</v>
      </c>
      <c r="E156" s="6">
        <v>45508</v>
      </c>
      <c r="F156" s="6">
        <v>45509</v>
      </c>
      <c r="G156" s="4">
        <v>2</v>
      </c>
      <c r="H156" s="4">
        <v>30</v>
      </c>
      <c r="I156" s="4">
        <v>2</v>
      </c>
      <c r="J156" t="str">
        <f>TEXT(Table2[[#This Row],[Dates de début]],"mmm")</f>
        <v>août</v>
      </c>
      <c r="K156" s="10" t="s">
        <v>57</v>
      </c>
      <c r="P156">
        <f>220-Table2[[#This Row],[ Nombre de jours pris]]</f>
        <v>218</v>
      </c>
      <c r="Q156" s="20" t="s">
        <v>66</v>
      </c>
      <c r="R156" s="20">
        <v>2022</v>
      </c>
      <c r="S156" s="1">
        <v>49</v>
      </c>
      <c r="T156" s="21">
        <v>26</v>
      </c>
      <c r="U156">
        <f>IF(K156="Hiver",4,IF(OR(K156="Printemps",K156="Été"),0,IF(K156="Automne",1,"")))</f>
        <v>1</v>
      </c>
      <c r="V156" s="18">
        <f>(Table2[[#This Row],[ Nombre de jours pris]]/Table2[[#This Row],[ nombre_de_jours_travaillés]])*100</f>
        <v>0.91743119266055051</v>
      </c>
    </row>
    <row r="157" spans="1:22" ht="16.2">
      <c r="A157" s="7" t="s">
        <v>243</v>
      </c>
      <c r="B157" s="7" t="s">
        <v>27</v>
      </c>
      <c r="C157" s="8" t="s">
        <v>41</v>
      </c>
      <c r="D157" t="s">
        <v>52</v>
      </c>
      <c r="E157" s="9">
        <v>45489</v>
      </c>
      <c r="F157" s="9">
        <v>45491</v>
      </c>
      <c r="G157" s="7">
        <v>3</v>
      </c>
      <c r="H157" s="7">
        <v>25</v>
      </c>
      <c r="I157" s="7">
        <v>3</v>
      </c>
      <c r="J157" t="str">
        <f>TEXT(Table2[[#This Row],[Dates de début]],"mmm")</f>
        <v>juil</v>
      </c>
      <c r="K157" s="10" t="s">
        <v>18</v>
      </c>
      <c r="P157">
        <f>220-Table2[[#This Row],[ Nombre de jours pris]]</f>
        <v>217</v>
      </c>
      <c r="Q157" s="20" t="s">
        <v>70</v>
      </c>
      <c r="R157" s="20">
        <v>2022</v>
      </c>
      <c r="S157" s="1">
        <v>45</v>
      </c>
      <c r="T157" s="22">
        <v>19</v>
      </c>
      <c r="U157">
        <f>IF(K157="Hiver",4,IF(OR(K157="Printemps",K157="Été"),0,IF(K157="Automne",1,"")))</f>
        <v>4</v>
      </c>
      <c r="V157" s="18">
        <f>(Table2[[#This Row],[ Nombre de jours pris]]/Table2[[#This Row],[ nombre_de_jours_travaillés]])*100</f>
        <v>1.3824884792626728</v>
      </c>
    </row>
    <row r="158" spans="1:22" ht="16.2">
      <c r="A158" s="4" t="s">
        <v>244</v>
      </c>
      <c r="B158" s="4" t="s">
        <v>27</v>
      </c>
      <c r="C158" s="5" t="s">
        <v>28</v>
      </c>
      <c r="D158" t="s">
        <v>52</v>
      </c>
      <c r="E158" s="6">
        <v>45346</v>
      </c>
      <c r="F158" s="6">
        <v>45347</v>
      </c>
      <c r="G158" s="4">
        <v>2</v>
      </c>
      <c r="H158" s="4">
        <v>25</v>
      </c>
      <c r="I158" s="4">
        <v>22</v>
      </c>
      <c r="J158" t="str">
        <f>TEXT(Table2[[#This Row],[Dates de début]],"mmm")</f>
        <v>févr</v>
      </c>
      <c r="K158" s="10" t="s">
        <v>18</v>
      </c>
      <c r="P158">
        <f>220-Table2[[#This Row],[ Nombre de jours pris]]</f>
        <v>218</v>
      </c>
      <c r="Q158" s="20" t="s">
        <v>17</v>
      </c>
      <c r="R158" s="20">
        <v>2023</v>
      </c>
      <c r="S158" s="1">
        <v>0</v>
      </c>
      <c r="T158" s="21">
        <v>0</v>
      </c>
      <c r="U158">
        <f>IF(K158="Hiver",4,IF(OR(K158="Printemps",K158="Été"),0,IF(K158="Automne",1,"")))</f>
        <v>4</v>
      </c>
      <c r="V158" s="18">
        <f>(Table2[[#This Row],[ Nombre de jours pris]]/Table2[[#This Row],[ nombre_de_jours_travaillés]])*100</f>
        <v>0.91743119266055051</v>
      </c>
    </row>
    <row r="159" spans="1:22" ht="16.2">
      <c r="A159" s="7" t="s">
        <v>245</v>
      </c>
      <c r="B159" s="7" t="s">
        <v>46</v>
      </c>
      <c r="C159" s="8" t="s">
        <v>47</v>
      </c>
      <c r="D159" t="s">
        <v>33</v>
      </c>
      <c r="E159" s="9">
        <v>45586</v>
      </c>
      <c r="F159" s="9">
        <v>45594</v>
      </c>
      <c r="G159" s="7">
        <v>9</v>
      </c>
      <c r="H159" s="7">
        <v>30</v>
      </c>
      <c r="I159" s="7">
        <v>0</v>
      </c>
      <c r="J159" t="str">
        <f>TEXT(Table2[[#This Row],[Dates de début]],"mmm")</f>
        <v>oct</v>
      </c>
      <c r="K159" s="10" t="s">
        <v>18</v>
      </c>
      <c r="P159">
        <f>220-Table2[[#This Row],[ Nombre de jours pris]]</f>
        <v>211</v>
      </c>
      <c r="Q159" s="20" t="s">
        <v>24</v>
      </c>
      <c r="R159" s="20">
        <v>2023</v>
      </c>
      <c r="S159" s="1">
        <v>81</v>
      </c>
      <c r="T159" s="22">
        <v>21</v>
      </c>
      <c r="U159">
        <f>IF(K159="Hiver",4,IF(OR(K159="Printemps",K159="Été"),0,IF(K159="Automne",1,"")))</f>
        <v>4</v>
      </c>
      <c r="V159" s="18">
        <f>(Table2[[#This Row],[ Nombre de jours pris]]/Table2[[#This Row],[ nombre_de_jours_travaillés]])*100</f>
        <v>4.2654028436018958</v>
      </c>
    </row>
    <row r="160" spans="1:22" ht="16.2">
      <c r="A160" s="4" t="s">
        <v>246</v>
      </c>
      <c r="B160" s="4" t="s">
        <v>61</v>
      </c>
      <c r="C160" s="5" t="s">
        <v>101</v>
      </c>
      <c r="D160" t="s">
        <v>16</v>
      </c>
      <c r="E160" s="6">
        <v>45493</v>
      </c>
      <c r="F160" s="6">
        <v>45499</v>
      </c>
      <c r="G160" s="4">
        <v>7</v>
      </c>
      <c r="H160" s="4">
        <v>20</v>
      </c>
      <c r="I160" s="4">
        <v>12</v>
      </c>
      <c r="J160" t="str">
        <f>TEXT(Table2[[#This Row],[Dates de début]],"mmm")</f>
        <v>juil</v>
      </c>
      <c r="K160" s="10" t="s">
        <v>30</v>
      </c>
      <c r="P160">
        <f>220-Table2[[#This Row],[ Nombre de jours pris]]</f>
        <v>213</v>
      </c>
      <c r="Q160" s="20" t="s">
        <v>29</v>
      </c>
      <c r="R160" s="20">
        <v>2023</v>
      </c>
      <c r="S160" s="1">
        <v>90</v>
      </c>
      <c r="T160" s="21">
        <v>1</v>
      </c>
      <c r="U160">
        <f>IF(K160="Hiver",4,IF(OR(K160="Printemps",K160="Été"),0,IF(K160="Automne",1,"")))</f>
        <v>0</v>
      </c>
      <c r="V160" s="18">
        <f>(Table2[[#This Row],[ Nombre de jours pris]]/Table2[[#This Row],[ nombre_de_jours_travaillés]])*100</f>
        <v>3.286384976525822</v>
      </c>
    </row>
    <row r="161" spans="1:22" ht="16.2">
      <c r="A161" s="7" t="s">
        <v>247</v>
      </c>
      <c r="B161" s="7" t="s">
        <v>46</v>
      </c>
      <c r="C161" s="8" t="s">
        <v>91</v>
      </c>
      <c r="D161" t="s">
        <v>83</v>
      </c>
      <c r="E161" s="9">
        <v>45373</v>
      </c>
      <c r="F161" s="9">
        <v>45373</v>
      </c>
      <c r="G161" s="7">
        <v>1</v>
      </c>
      <c r="H161" s="7">
        <v>29</v>
      </c>
      <c r="I161" s="7">
        <v>10</v>
      </c>
      <c r="J161" t="str">
        <f>TEXT(Table2[[#This Row],[Dates de début]],"mmm")</f>
        <v>mars</v>
      </c>
      <c r="K161" s="10" t="s">
        <v>30</v>
      </c>
      <c r="P161">
        <f>220-Table2[[#This Row],[ Nombre de jours pris]]</f>
        <v>219</v>
      </c>
      <c r="Q161" s="20" t="s">
        <v>34</v>
      </c>
      <c r="R161" s="20">
        <v>2023</v>
      </c>
      <c r="S161" s="1">
        <v>15</v>
      </c>
      <c r="T161" s="22">
        <v>18</v>
      </c>
      <c r="U161">
        <f>IF(K161="Hiver",4,IF(OR(K161="Printemps",K161="Été"),0,IF(K161="Automne",1,"")))</f>
        <v>0</v>
      </c>
      <c r="V161" s="18">
        <f>(Table2[[#This Row],[ Nombre de jours pris]]/Table2[[#This Row],[ nombre_de_jours_travaillés]])*100</f>
        <v>0.45662100456621002</v>
      </c>
    </row>
    <row r="162" spans="1:22" ht="16.2">
      <c r="A162" s="4" t="s">
        <v>248</v>
      </c>
      <c r="B162" s="4" t="s">
        <v>46</v>
      </c>
      <c r="C162" s="5" t="s">
        <v>91</v>
      </c>
      <c r="D162" t="s">
        <v>16</v>
      </c>
      <c r="E162" s="6">
        <v>45487</v>
      </c>
      <c r="F162" s="6">
        <v>45489</v>
      </c>
      <c r="G162" s="4">
        <v>3</v>
      </c>
      <c r="H162" s="4">
        <v>30</v>
      </c>
      <c r="I162" s="4">
        <v>20</v>
      </c>
      <c r="J162" t="str">
        <f>TEXT(Table2[[#This Row],[Dates de début]],"mmm")</f>
        <v>juil</v>
      </c>
      <c r="K162" s="10" t="s">
        <v>30</v>
      </c>
      <c r="P162">
        <f>220-Table2[[#This Row],[ Nombre de jours pris]]</f>
        <v>217</v>
      </c>
      <c r="Q162" s="20" t="s">
        <v>38</v>
      </c>
      <c r="R162" s="20">
        <v>2023</v>
      </c>
      <c r="S162" s="1">
        <v>10</v>
      </c>
      <c r="T162" s="21">
        <v>7</v>
      </c>
      <c r="U162">
        <f>IF(K162="Hiver",4,IF(OR(K162="Printemps",K162="Été"),0,IF(K162="Automne",1,"")))</f>
        <v>0</v>
      </c>
      <c r="V162" s="18">
        <f>(Table2[[#This Row],[ Nombre de jours pris]]/Table2[[#This Row],[ nombre_de_jours_travaillés]])*100</f>
        <v>1.3824884792626728</v>
      </c>
    </row>
    <row r="163" spans="1:22" ht="16.2">
      <c r="A163" s="7" t="s">
        <v>249</v>
      </c>
      <c r="B163" s="7" t="s">
        <v>14</v>
      </c>
      <c r="C163" s="8" t="s">
        <v>15</v>
      </c>
      <c r="D163" t="s">
        <v>83</v>
      </c>
      <c r="E163" s="9">
        <v>45626</v>
      </c>
      <c r="F163" s="9">
        <v>45633</v>
      </c>
      <c r="G163" s="7">
        <v>8</v>
      </c>
      <c r="H163" s="7">
        <v>23</v>
      </c>
      <c r="I163" s="7">
        <v>3</v>
      </c>
      <c r="J163" t="str">
        <f>TEXT(Table2[[#This Row],[Dates de début]],"mmm")</f>
        <v>nov</v>
      </c>
      <c r="K163" s="10" t="s">
        <v>43</v>
      </c>
      <c r="P163">
        <f>220-Table2[[#This Row],[ Nombre de jours pris]]</f>
        <v>212</v>
      </c>
      <c r="Q163" s="20" t="s">
        <v>42</v>
      </c>
      <c r="R163" s="20">
        <v>2023</v>
      </c>
      <c r="S163" s="1">
        <v>35</v>
      </c>
      <c r="T163" s="22">
        <v>12</v>
      </c>
      <c r="U163">
        <f>IF(K163="Hiver",4,IF(OR(K163="Printemps",K163="Été"),0,IF(K163="Automne",1,"")))</f>
        <v>0</v>
      </c>
      <c r="V163" s="18">
        <f>(Table2[[#This Row],[ Nombre de jours pris]]/Table2[[#This Row],[ nombre_de_jours_travaillés]])*100</f>
        <v>3.7735849056603774</v>
      </c>
    </row>
    <row r="164" spans="1:22" ht="16.2">
      <c r="A164" s="4" t="s">
        <v>250</v>
      </c>
      <c r="B164" s="4" t="s">
        <v>27</v>
      </c>
      <c r="C164" s="5" t="s">
        <v>37</v>
      </c>
      <c r="D164" t="s">
        <v>23</v>
      </c>
      <c r="E164" s="6">
        <v>45386</v>
      </c>
      <c r="F164" s="6">
        <v>45394</v>
      </c>
      <c r="G164" s="4">
        <v>9</v>
      </c>
      <c r="H164" s="4">
        <v>22</v>
      </c>
      <c r="I164" s="4">
        <v>11</v>
      </c>
      <c r="J164" t="str">
        <f>TEXT(Table2[[#This Row],[Dates de début]],"mmm")</f>
        <v>avr</v>
      </c>
      <c r="K164" s="10" t="s">
        <v>43</v>
      </c>
      <c r="P164">
        <f>220-Table2[[#This Row],[ Nombre de jours pris]]</f>
        <v>211</v>
      </c>
      <c r="Q164" s="20" t="s">
        <v>48</v>
      </c>
      <c r="R164" s="20">
        <v>2023</v>
      </c>
      <c r="S164" s="1">
        <v>18</v>
      </c>
      <c r="T164" s="21">
        <v>2</v>
      </c>
      <c r="U164">
        <f>IF(K164="Hiver",4,IF(OR(K164="Printemps",K164="Été"),0,IF(K164="Automne",1,"")))</f>
        <v>0</v>
      </c>
      <c r="V164" s="18">
        <f>(Table2[[#This Row],[ Nombre de jours pris]]/Table2[[#This Row],[ nombre_de_jours_travaillés]])*100</f>
        <v>4.2654028436018958</v>
      </c>
    </row>
    <row r="165" spans="1:22" ht="16.2">
      <c r="A165" s="7" t="s">
        <v>251</v>
      </c>
      <c r="B165" s="7" t="s">
        <v>46</v>
      </c>
      <c r="C165" s="8" t="s">
        <v>252</v>
      </c>
      <c r="D165" t="s">
        <v>33</v>
      </c>
      <c r="E165" s="9">
        <v>45403</v>
      </c>
      <c r="F165" s="9">
        <v>45405</v>
      </c>
      <c r="G165" s="7">
        <v>3</v>
      </c>
      <c r="H165" s="7">
        <v>22</v>
      </c>
      <c r="I165" s="7">
        <v>15</v>
      </c>
      <c r="J165" t="str">
        <f>TEXT(Table2[[#This Row],[Dates de début]],"mmm")</f>
        <v>avr</v>
      </c>
      <c r="K165" s="10" t="s">
        <v>43</v>
      </c>
      <c r="P165">
        <f>220-Table2[[#This Row],[ Nombre de jours pris]]</f>
        <v>217</v>
      </c>
      <c r="Q165" s="20" t="s">
        <v>53</v>
      </c>
      <c r="R165" s="20">
        <v>2023</v>
      </c>
      <c r="S165" s="1">
        <v>88</v>
      </c>
      <c r="T165" s="22">
        <v>4</v>
      </c>
      <c r="U165">
        <f>IF(K165="Hiver",4,IF(OR(K165="Printemps",K165="Été"),0,IF(K165="Automne",1,"")))</f>
        <v>0</v>
      </c>
      <c r="V165" s="18">
        <f>(Table2[[#This Row],[ Nombre de jours pris]]/Table2[[#This Row],[ nombre_de_jours_travaillés]])*100</f>
        <v>1.3824884792626728</v>
      </c>
    </row>
    <row r="166" spans="1:22" ht="16.2">
      <c r="A166" s="4" t="s">
        <v>253</v>
      </c>
      <c r="B166" s="4" t="s">
        <v>46</v>
      </c>
      <c r="C166" s="5" t="s">
        <v>252</v>
      </c>
      <c r="D166" t="s">
        <v>33</v>
      </c>
      <c r="E166" s="6">
        <v>45463</v>
      </c>
      <c r="F166" s="6">
        <v>45470</v>
      </c>
      <c r="G166" s="4">
        <v>8</v>
      </c>
      <c r="H166" s="4">
        <v>26</v>
      </c>
      <c r="I166" s="4">
        <v>1</v>
      </c>
      <c r="J166" t="str">
        <f>TEXT(Table2[[#This Row],[Dates de début]],"mmm")</f>
        <v>juin</v>
      </c>
      <c r="K166" s="10" t="s">
        <v>57</v>
      </c>
      <c r="P166">
        <f>220-Table2[[#This Row],[ Nombre de jours pris]]</f>
        <v>212</v>
      </c>
      <c r="Q166" s="20" t="s">
        <v>56</v>
      </c>
      <c r="R166" s="20">
        <v>2023</v>
      </c>
      <c r="S166" s="1">
        <v>99</v>
      </c>
      <c r="T166" s="21">
        <v>17</v>
      </c>
      <c r="U166">
        <f>IF(K166="Hiver",4,IF(OR(K166="Printemps",K166="Été"),0,IF(K166="Automne",1,"")))</f>
        <v>1</v>
      </c>
      <c r="V166" s="18">
        <f>(Table2[[#This Row],[ Nombre de jours pris]]/Table2[[#This Row],[ nombre_de_jours_travaillés]])*100</f>
        <v>3.7735849056603774</v>
      </c>
    </row>
    <row r="167" spans="1:22" ht="16.2">
      <c r="A167" s="7" t="s">
        <v>254</v>
      </c>
      <c r="B167" s="7" t="s">
        <v>21</v>
      </c>
      <c r="C167" s="8" t="s">
        <v>107</v>
      </c>
      <c r="D167" t="s">
        <v>83</v>
      </c>
      <c r="E167" s="9">
        <v>45383</v>
      </c>
      <c r="F167" s="9">
        <v>45392</v>
      </c>
      <c r="G167" s="7">
        <v>10</v>
      </c>
      <c r="H167" s="7">
        <v>26</v>
      </c>
      <c r="I167" s="7">
        <v>5</v>
      </c>
      <c r="J167" t="str">
        <f>TEXT(Table2[[#This Row],[Dates de début]],"mmm")</f>
        <v>avr</v>
      </c>
      <c r="K167" s="10" t="s">
        <v>57</v>
      </c>
      <c r="P167">
        <f>220-Table2[[#This Row],[ Nombre de jours pris]]</f>
        <v>210</v>
      </c>
      <c r="Q167" s="20" t="s">
        <v>63</v>
      </c>
      <c r="R167" s="20">
        <v>2023</v>
      </c>
      <c r="S167" s="1">
        <v>91</v>
      </c>
      <c r="T167" s="22">
        <v>11</v>
      </c>
      <c r="U167">
        <f>IF(K167="Hiver",4,IF(OR(K167="Printemps",K167="Été"),0,IF(K167="Automne",1,"")))</f>
        <v>1</v>
      </c>
      <c r="V167" s="18">
        <f>(Table2[[#This Row],[ Nombre de jours pris]]/Table2[[#This Row],[ nombre_de_jours_travaillés]])*100</f>
        <v>4.7619047619047619</v>
      </c>
    </row>
    <row r="168" spans="1:22" ht="16.2">
      <c r="A168" s="4" t="s">
        <v>255</v>
      </c>
      <c r="B168" s="4" t="s">
        <v>61</v>
      </c>
      <c r="C168" s="5" t="s">
        <v>69</v>
      </c>
      <c r="D168" t="s">
        <v>83</v>
      </c>
      <c r="E168" s="6">
        <v>45588</v>
      </c>
      <c r="F168" s="6">
        <v>45589</v>
      </c>
      <c r="G168" s="4">
        <v>2</v>
      </c>
      <c r="H168" s="4">
        <v>29</v>
      </c>
      <c r="I168" s="4">
        <v>4</v>
      </c>
      <c r="J168" t="str">
        <f>TEXT(Table2[[#This Row],[Dates de début]],"mmm")</f>
        <v>oct</v>
      </c>
      <c r="K168" s="10" t="s">
        <v>57</v>
      </c>
      <c r="P168">
        <f>220-Table2[[#This Row],[ Nombre de jours pris]]</f>
        <v>218</v>
      </c>
      <c r="Q168" s="20" t="s">
        <v>66</v>
      </c>
      <c r="R168" s="20">
        <v>2023</v>
      </c>
      <c r="S168" s="1">
        <v>87</v>
      </c>
      <c r="T168" s="21">
        <v>23</v>
      </c>
      <c r="U168">
        <f>IF(K168="Hiver",4,IF(OR(K168="Printemps",K168="Été"),0,IF(K168="Automne",1,"")))</f>
        <v>1</v>
      </c>
      <c r="V168" s="18">
        <f>(Table2[[#This Row],[ Nombre de jours pris]]/Table2[[#This Row],[ nombre_de_jours_travaillés]])*100</f>
        <v>0.91743119266055051</v>
      </c>
    </row>
    <row r="169" spans="1:22" ht="16.2">
      <c r="A169" s="7" t="s">
        <v>256</v>
      </c>
      <c r="B169" s="7" t="s">
        <v>14</v>
      </c>
      <c r="C169" s="8" t="s">
        <v>15</v>
      </c>
      <c r="D169" t="s">
        <v>23</v>
      </c>
      <c r="E169" s="9">
        <v>45615</v>
      </c>
      <c r="F169" s="9">
        <v>45617</v>
      </c>
      <c r="G169" s="7">
        <v>3</v>
      </c>
      <c r="H169" s="7">
        <v>24</v>
      </c>
      <c r="I169" s="7">
        <v>19</v>
      </c>
      <c r="J169" t="str">
        <f>TEXT(Table2[[#This Row],[Dates de début]],"mmm")</f>
        <v>nov</v>
      </c>
      <c r="K169" s="10" t="s">
        <v>18</v>
      </c>
      <c r="P169">
        <f>220-Table2[[#This Row],[ Nombre de jours pris]]</f>
        <v>217</v>
      </c>
      <c r="Q169" s="20" t="s">
        <v>70</v>
      </c>
      <c r="R169" s="20">
        <v>2023</v>
      </c>
      <c r="S169" s="1">
        <v>75</v>
      </c>
      <c r="T169" s="22">
        <v>2</v>
      </c>
      <c r="U169">
        <f>IF(K169="Hiver",4,IF(OR(K169="Printemps",K169="Été"),0,IF(K169="Automne",1,"")))</f>
        <v>4</v>
      </c>
      <c r="V169" s="18">
        <f>(Table2[[#This Row],[ Nombre de jours pris]]/Table2[[#This Row],[ nombre_de_jours_travaillés]])*100</f>
        <v>1.3824884792626728</v>
      </c>
    </row>
    <row r="170" spans="1:22" ht="16.2">
      <c r="A170" s="4" t="s">
        <v>257</v>
      </c>
      <c r="B170" s="4" t="s">
        <v>14</v>
      </c>
      <c r="C170" s="5" t="s">
        <v>78</v>
      </c>
      <c r="D170" t="s">
        <v>52</v>
      </c>
      <c r="E170" s="6">
        <v>45486</v>
      </c>
      <c r="F170" s="6">
        <v>45494</v>
      </c>
      <c r="G170" s="4">
        <v>9</v>
      </c>
      <c r="H170" s="4">
        <v>20</v>
      </c>
      <c r="I170" s="4">
        <v>3</v>
      </c>
      <c r="J170" t="str">
        <f>TEXT(Table2[[#This Row],[Dates de début]],"mmm")</f>
        <v>juil</v>
      </c>
      <c r="K170" s="10" t="s">
        <v>18</v>
      </c>
      <c r="P170">
        <f>220-Table2[[#This Row],[ Nombre de jours pris]]</f>
        <v>211</v>
      </c>
      <c r="Q170" s="20" t="s">
        <v>17</v>
      </c>
      <c r="R170" s="20">
        <v>2024</v>
      </c>
      <c r="S170" s="1">
        <v>0</v>
      </c>
      <c r="T170" s="21">
        <v>0</v>
      </c>
      <c r="U170">
        <f>IF(K170="Hiver",4,IF(OR(K170="Printemps",K170="Été"),0,IF(K170="Automne",1,"")))</f>
        <v>4</v>
      </c>
      <c r="V170" s="18">
        <f>(Table2[[#This Row],[ Nombre de jours pris]]/Table2[[#This Row],[ nombre_de_jours_travaillés]])*100</f>
        <v>4.2654028436018958</v>
      </c>
    </row>
    <row r="171" spans="1:22" ht="16.2">
      <c r="A171" s="7" t="s">
        <v>258</v>
      </c>
      <c r="B171" s="7" t="s">
        <v>46</v>
      </c>
      <c r="C171" s="8" t="s">
        <v>47</v>
      </c>
      <c r="D171" t="s">
        <v>33</v>
      </c>
      <c r="E171" s="9">
        <v>45321</v>
      </c>
      <c r="F171" s="9">
        <v>45323</v>
      </c>
      <c r="G171" s="7">
        <v>3</v>
      </c>
      <c r="H171" s="7">
        <v>21</v>
      </c>
      <c r="I171" s="7">
        <v>18</v>
      </c>
      <c r="J171" t="str">
        <f>TEXT(Table2[[#This Row],[Dates de début]],"mmm")</f>
        <v>janv</v>
      </c>
      <c r="K171" s="10" t="s">
        <v>18</v>
      </c>
      <c r="P171">
        <f>220-Table2[[#This Row],[ Nombre de jours pris]]</f>
        <v>217</v>
      </c>
      <c r="Q171" s="20" t="s">
        <v>24</v>
      </c>
      <c r="R171" s="20">
        <v>2024</v>
      </c>
      <c r="S171" s="1">
        <v>20</v>
      </c>
      <c r="T171" s="22">
        <v>0</v>
      </c>
      <c r="U171">
        <f>IF(K171="Hiver",4,IF(OR(K171="Printemps",K171="Été"),0,IF(K171="Automne",1,"")))</f>
        <v>4</v>
      </c>
      <c r="V171" s="18">
        <f>(Table2[[#This Row],[ Nombre de jours pris]]/Table2[[#This Row],[ nombre_de_jours_travaillés]])*100</f>
        <v>1.3824884792626728</v>
      </c>
    </row>
    <row r="172" spans="1:22" ht="16.2">
      <c r="A172" s="4" t="s">
        <v>259</v>
      </c>
      <c r="B172" s="4" t="s">
        <v>21</v>
      </c>
      <c r="C172" s="5" t="s">
        <v>107</v>
      </c>
      <c r="D172" t="s">
        <v>23</v>
      </c>
      <c r="E172" s="6">
        <v>45564</v>
      </c>
      <c r="F172" s="6">
        <v>45573</v>
      </c>
      <c r="G172" s="4">
        <v>10</v>
      </c>
      <c r="H172" s="4">
        <v>23</v>
      </c>
      <c r="I172" s="4">
        <v>2</v>
      </c>
      <c r="J172" t="str">
        <f>TEXT(Table2[[#This Row],[Dates de début]],"mmm")</f>
        <v>sept</v>
      </c>
      <c r="K172" s="10" t="s">
        <v>30</v>
      </c>
      <c r="P172">
        <f>220-Table2[[#This Row],[ Nombre de jours pris]]</f>
        <v>210</v>
      </c>
      <c r="Q172" s="20" t="s">
        <v>29</v>
      </c>
      <c r="R172" s="20">
        <v>2024</v>
      </c>
      <c r="S172" s="1">
        <v>55</v>
      </c>
      <c r="T172" s="21">
        <v>11</v>
      </c>
      <c r="U172">
        <f>IF(K172="Hiver",4,IF(OR(K172="Printemps",K172="Été"),0,IF(K172="Automne",1,"")))</f>
        <v>0</v>
      </c>
      <c r="V172" s="18">
        <f>(Table2[[#This Row],[ Nombre de jours pris]]/Table2[[#This Row],[ nombre_de_jours_travaillés]])*100</f>
        <v>4.7619047619047619</v>
      </c>
    </row>
    <row r="173" spans="1:22" ht="16.2">
      <c r="A173" s="7" t="s">
        <v>260</v>
      </c>
      <c r="B173" s="7" t="s">
        <v>61</v>
      </c>
      <c r="C173" s="8" t="s">
        <v>172</v>
      </c>
      <c r="D173" t="s">
        <v>83</v>
      </c>
      <c r="E173" s="9">
        <v>45327</v>
      </c>
      <c r="F173" s="9">
        <v>45331</v>
      </c>
      <c r="G173" s="7">
        <v>5</v>
      </c>
      <c r="H173" s="7">
        <v>22</v>
      </c>
      <c r="I173" s="7">
        <v>0</v>
      </c>
      <c r="J173" t="str">
        <f>TEXT(Table2[[#This Row],[Dates de début]],"mmm")</f>
        <v>févr</v>
      </c>
      <c r="K173" s="10" t="s">
        <v>30</v>
      </c>
      <c r="P173">
        <f>220-Table2[[#This Row],[ Nombre de jours pris]]</f>
        <v>215</v>
      </c>
      <c r="Q173" s="20" t="s">
        <v>34</v>
      </c>
      <c r="R173" s="20">
        <v>2024</v>
      </c>
      <c r="S173" s="20">
        <v>55</v>
      </c>
      <c r="T173" s="22">
        <v>17</v>
      </c>
      <c r="U173">
        <f>IF(K173="Hiver",4,IF(OR(K173="Printemps",K173="Été"),0,IF(K173="Automne",1,"")))</f>
        <v>0</v>
      </c>
      <c r="V173" s="18">
        <f>(Table2[[#This Row],[ Nombre de jours pris]]/Table2[[#This Row],[ nombre_de_jours_travaillés]])*100</f>
        <v>2.3255813953488373</v>
      </c>
    </row>
    <row r="174" spans="1:22" ht="16.2">
      <c r="A174" s="4" t="s">
        <v>261</v>
      </c>
      <c r="B174" s="4" t="s">
        <v>46</v>
      </c>
      <c r="C174" s="5" t="s">
        <v>91</v>
      </c>
      <c r="D174" t="s">
        <v>23</v>
      </c>
      <c r="E174" s="6">
        <v>45324</v>
      </c>
      <c r="F174" s="6">
        <v>45333</v>
      </c>
      <c r="G174" s="4">
        <v>10</v>
      </c>
      <c r="H174" s="4">
        <v>30</v>
      </c>
      <c r="I174" s="4">
        <v>1</v>
      </c>
      <c r="J174" t="str">
        <f>TEXT(Table2[[#This Row],[Dates de début]],"mmm")</f>
        <v>févr</v>
      </c>
      <c r="K174" s="10" t="s">
        <v>30</v>
      </c>
      <c r="P174">
        <f>220-Table2[[#This Row],[ Nombre de jours pris]]</f>
        <v>210</v>
      </c>
      <c r="Q174" s="20" t="s">
        <v>38</v>
      </c>
      <c r="R174" s="20">
        <v>2024</v>
      </c>
      <c r="S174" s="20">
        <v>80</v>
      </c>
      <c r="T174" s="21">
        <v>19</v>
      </c>
      <c r="U174">
        <f>IF(K174="Hiver",4,IF(OR(K174="Printemps",K174="Été"),0,IF(K174="Automne",1,"")))</f>
        <v>0</v>
      </c>
      <c r="V174" s="18">
        <f>(Table2[[#This Row],[ Nombre de jours pris]]/Table2[[#This Row],[ nombre_de_jours_travaillés]])*100</f>
        <v>4.7619047619047619</v>
      </c>
    </row>
    <row r="175" spans="1:22" ht="16.2">
      <c r="A175" s="7" t="s">
        <v>262</v>
      </c>
      <c r="B175" s="7" t="s">
        <v>21</v>
      </c>
      <c r="C175" s="8" t="s">
        <v>51</v>
      </c>
      <c r="D175" t="s">
        <v>33</v>
      </c>
      <c r="E175" s="9">
        <v>45391</v>
      </c>
      <c r="F175" s="9">
        <v>45393</v>
      </c>
      <c r="G175" s="7">
        <v>3</v>
      </c>
      <c r="H175" s="7">
        <v>21</v>
      </c>
      <c r="I175" s="7">
        <v>10</v>
      </c>
      <c r="J175" t="str">
        <f>TEXT(Table2[[#This Row],[Dates de début]],"mmm")</f>
        <v>avr</v>
      </c>
      <c r="K175" s="10" t="s">
        <v>43</v>
      </c>
      <c r="P175">
        <f>220-Table2[[#This Row],[ Nombre de jours pris]]</f>
        <v>217</v>
      </c>
      <c r="Q175" s="20" t="s">
        <v>42</v>
      </c>
      <c r="R175" s="20">
        <v>2024</v>
      </c>
      <c r="S175" s="20">
        <v>65</v>
      </c>
      <c r="T175" s="22">
        <v>8</v>
      </c>
      <c r="U175">
        <f>IF(K175="Hiver",4,IF(OR(K175="Printemps",K175="Été"),0,IF(K175="Automne",1,"")))</f>
        <v>0</v>
      </c>
      <c r="V175" s="18">
        <f>(Table2[[#This Row],[ Nombre de jours pris]]/Table2[[#This Row],[ nombre_de_jours_travaillés]])*100</f>
        <v>1.3824884792626728</v>
      </c>
    </row>
    <row r="176" spans="1:22" ht="16.2">
      <c r="A176" s="4" t="s">
        <v>263</v>
      </c>
      <c r="B176" s="4" t="s">
        <v>14</v>
      </c>
      <c r="C176" s="5" t="s">
        <v>78</v>
      </c>
      <c r="D176" t="s">
        <v>16</v>
      </c>
      <c r="E176" s="6">
        <v>45485</v>
      </c>
      <c r="F176" s="6">
        <v>45489</v>
      </c>
      <c r="G176" s="4">
        <v>5</v>
      </c>
      <c r="H176" s="4">
        <v>26</v>
      </c>
      <c r="I176" s="4">
        <v>16</v>
      </c>
      <c r="J176" t="str">
        <f>TEXT(Table2[[#This Row],[Dates de début]],"mmm")</f>
        <v>juil</v>
      </c>
      <c r="K176" s="10" t="s">
        <v>43</v>
      </c>
      <c r="P176">
        <f>220-Table2[[#This Row],[ Nombre de jours pris]]</f>
        <v>215</v>
      </c>
      <c r="Q176" s="20" t="s">
        <v>48</v>
      </c>
      <c r="R176" s="20">
        <v>2024</v>
      </c>
      <c r="S176" s="20">
        <v>70</v>
      </c>
      <c r="T176" s="21">
        <v>5</v>
      </c>
      <c r="U176">
        <f>IF(K176="Hiver",4,IF(OR(K176="Printemps",K176="Été"),0,IF(K176="Automne",1,"")))</f>
        <v>0</v>
      </c>
      <c r="V176" s="18">
        <f>(Table2[[#This Row],[ Nombre de jours pris]]/Table2[[#This Row],[ nombre_de_jours_travaillés]])*100</f>
        <v>2.3255813953488373</v>
      </c>
    </row>
    <row r="177" spans="1:22" ht="16.2">
      <c r="A177" s="7" t="s">
        <v>264</v>
      </c>
      <c r="B177" s="7" t="s">
        <v>27</v>
      </c>
      <c r="C177" s="8" t="s">
        <v>41</v>
      </c>
      <c r="D177" t="s">
        <v>83</v>
      </c>
      <c r="E177" s="9">
        <v>45279</v>
      </c>
      <c r="F177" s="9">
        <v>45279</v>
      </c>
      <c r="G177" s="7">
        <v>1</v>
      </c>
      <c r="H177" s="7">
        <v>28</v>
      </c>
      <c r="I177" s="7">
        <v>27</v>
      </c>
      <c r="J177" t="str">
        <f>TEXT(Table2[[#This Row],[Dates de début]],"mmm")</f>
        <v>déc</v>
      </c>
      <c r="K177" s="10" t="s">
        <v>43</v>
      </c>
      <c r="P177">
        <f>220-Table2[[#This Row],[ Nombre de jours pris]]</f>
        <v>219</v>
      </c>
      <c r="Q177" s="20" t="s">
        <v>53</v>
      </c>
      <c r="R177" s="20">
        <v>2024</v>
      </c>
      <c r="S177" s="20">
        <v>85</v>
      </c>
      <c r="T177" s="22">
        <v>0</v>
      </c>
      <c r="U177">
        <f>IF(K177="Hiver",4,IF(OR(K177="Printemps",K177="Été"),0,IF(K177="Automne",1,"")))</f>
        <v>0</v>
      </c>
      <c r="V177" s="18">
        <f>(Table2[[#This Row],[ Nombre de jours pris]]/Table2[[#This Row],[ nombre_de_jours_travaillés]])*100</f>
        <v>0.45662100456621002</v>
      </c>
    </row>
    <row r="178" spans="1:22" ht="16.2">
      <c r="A178" s="4" t="s">
        <v>265</v>
      </c>
      <c r="B178" s="4" t="s">
        <v>21</v>
      </c>
      <c r="C178" s="5" t="s">
        <v>51</v>
      </c>
      <c r="D178" t="s">
        <v>83</v>
      </c>
      <c r="E178" s="6">
        <v>45520</v>
      </c>
      <c r="F178" s="6">
        <v>45522</v>
      </c>
      <c r="G178" s="4">
        <v>3</v>
      </c>
      <c r="H178" s="4">
        <v>30</v>
      </c>
      <c r="I178" s="4">
        <v>13</v>
      </c>
      <c r="J178" t="str">
        <f>TEXT(Table2[[#This Row],[Dates de début]],"mmm")</f>
        <v>août</v>
      </c>
      <c r="K178" s="10" t="s">
        <v>57</v>
      </c>
      <c r="P178">
        <f>220-Table2[[#This Row],[ Nombre de jours pris]]</f>
        <v>217</v>
      </c>
      <c r="Q178" s="20" t="s">
        <v>56</v>
      </c>
      <c r="R178" s="20">
        <v>2024</v>
      </c>
      <c r="S178" s="20">
        <v>90</v>
      </c>
      <c r="T178" s="21">
        <v>14</v>
      </c>
      <c r="U178">
        <f>IF(K178="Hiver",4,IF(OR(K178="Printemps",K178="Été"),0,IF(K178="Automne",1,"")))</f>
        <v>1</v>
      </c>
      <c r="V178" s="18">
        <f>(Table2[[#This Row],[ Nombre de jours pris]]/Table2[[#This Row],[ nombre_de_jours_travaillés]])*100</f>
        <v>1.3824884792626728</v>
      </c>
    </row>
    <row r="179" spans="1:22" ht="16.2">
      <c r="A179" s="7" t="s">
        <v>266</v>
      </c>
      <c r="B179" s="7" t="s">
        <v>27</v>
      </c>
      <c r="C179" s="8" t="s">
        <v>41</v>
      </c>
      <c r="D179" t="s">
        <v>52</v>
      </c>
      <c r="E179" s="9">
        <v>45348</v>
      </c>
      <c r="F179" s="9">
        <v>45350</v>
      </c>
      <c r="G179" s="7">
        <v>3</v>
      </c>
      <c r="H179" s="7">
        <v>30</v>
      </c>
      <c r="I179" s="7">
        <v>20</v>
      </c>
      <c r="J179" t="str">
        <f>TEXT(Table2[[#This Row],[Dates de début]],"mmm")</f>
        <v>févr</v>
      </c>
      <c r="K179" s="10" t="s">
        <v>57</v>
      </c>
      <c r="P179">
        <f>220-Table2[[#This Row],[ Nombre de jours pris]]</f>
        <v>217</v>
      </c>
      <c r="Q179" s="20" t="s">
        <v>63</v>
      </c>
      <c r="R179" s="20">
        <v>2024</v>
      </c>
      <c r="S179" s="20">
        <v>60</v>
      </c>
      <c r="T179" s="22">
        <v>7</v>
      </c>
      <c r="U179">
        <f>IF(K179="Hiver",4,IF(OR(K179="Printemps",K179="Été"),0,IF(K179="Automne",1,"")))</f>
        <v>1</v>
      </c>
      <c r="V179" s="18">
        <f>(Table2[[#This Row],[ Nombre de jours pris]]/Table2[[#This Row],[ nombre_de_jours_travaillés]])*100</f>
        <v>1.3824884792626728</v>
      </c>
    </row>
    <row r="180" spans="1:22" ht="16.2">
      <c r="A180" s="4" t="s">
        <v>267</v>
      </c>
      <c r="B180" s="4" t="s">
        <v>14</v>
      </c>
      <c r="C180" s="5" t="s">
        <v>78</v>
      </c>
      <c r="D180" t="s">
        <v>33</v>
      </c>
      <c r="E180" s="6">
        <v>45309</v>
      </c>
      <c r="F180" s="6">
        <v>45317</v>
      </c>
      <c r="G180" s="4">
        <v>9</v>
      </c>
      <c r="H180" s="4">
        <v>25</v>
      </c>
      <c r="I180" s="4">
        <v>15</v>
      </c>
      <c r="J180" t="str">
        <f>TEXT(Table2[[#This Row],[Dates de début]],"mmm")</f>
        <v>janv</v>
      </c>
      <c r="K180" s="10" t="s">
        <v>57</v>
      </c>
      <c r="P180">
        <f>220-Table2[[#This Row],[ Nombre de jours pris]]</f>
        <v>211</v>
      </c>
      <c r="Q180" s="20" t="s">
        <v>66</v>
      </c>
      <c r="R180" s="20">
        <v>2024</v>
      </c>
      <c r="S180" s="20">
        <v>55</v>
      </c>
      <c r="T180" s="21">
        <v>1</v>
      </c>
      <c r="U180">
        <f>IF(K180="Hiver",4,IF(OR(K180="Printemps",K180="Été"),0,IF(K180="Automne",1,"")))</f>
        <v>1</v>
      </c>
      <c r="V180" s="18">
        <f>(Table2[[#This Row],[ Nombre de jours pris]]/Table2[[#This Row],[ nombre_de_jours_travaillés]])*100</f>
        <v>4.2654028436018958</v>
      </c>
    </row>
    <row r="181" spans="1:22" ht="16.2">
      <c r="A181" s="7" t="s">
        <v>268</v>
      </c>
      <c r="B181" s="7" t="s">
        <v>27</v>
      </c>
      <c r="C181" s="8" t="s">
        <v>41</v>
      </c>
      <c r="D181" t="s">
        <v>83</v>
      </c>
      <c r="E181" s="9">
        <v>45503</v>
      </c>
      <c r="F181" s="9">
        <v>45505</v>
      </c>
      <c r="G181" s="7">
        <v>3</v>
      </c>
      <c r="H181" s="7">
        <v>20</v>
      </c>
      <c r="I181" s="7">
        <v>17</v>
      </c>
      <c r="J181" t="str">
        <f>TEXT(Table2[[#This Row],[Dates de début]],"mmm")</f>
        <v>juil</v>
      </c>
      <c r="K181" s="10" t="s">
        <v>18</v>
      </c>
      <c r="P181">
        <f>220-Table2[[#This Row],[ Nombre de jours pris]]</f>
        <v>217</v>
      </c>
      <c r="Q181" s="20" t="s">
        <v>70</v>
      </c>
      <c r="R181" s="20">
        <v>2024</v>
      </c>
      <c r="S181" s="20">
        <v>78</v>
      </c>
      <c r="T181" s="22">
        <v>0</v>
      </c>
      <c r="U181">
        <f>IF(K181="Hiver",4,IF(OR(K181="Printemps",K181="Été"),0,IF(K181="Automne",1,"")))</f>
        <v>4</v>
      </c>
      <c r="V181" s="18">
        <f>(Table2[[#This Row],[ Nombre de jours pris]]/Table2[[#This Row],[ nombre_de_jours_travaillés]])*100</f>
        <v>1.3824884792626728</v>
      </c>
    </row>
    <row r="182" spans="1:22" ht="16.2">
      <c r="A182" s="4" t="s">
        <v>269</v>
      </c>
      <c r="B182" s="4" t="s">
        <v>21</v>
      </c>
      <c r="C182" s="5" t="s">
        <v>107</v>
      </c>
      <c r="D182" t="s">
        <v>83</v>
      </c>
      <c r="E182" s="6">
        <v>45630</v>
      </c>
      <c r="F182" s="6">
        <v>45637</v>
      </c>
      <c r="G182" s="4">
        <v>8</v>
      </c>
      <c r="H182" s="4">
        <v>24</v>
      </c>
      <c r="I182" s="4">
        <v>4</v>
      </c>
      <c r="J182" t="str">
        <f>TEXT(Table2[[#This Row],[Dates de début]],"mmm")</f>
        <v>déc</v>
      </c>
      <c r="K182" s="10" t="s">
        <v>18</v>
      </c>
      <c r="P182">
        <f>220-Table2[[#This Row],[ Nombre de jours pris]]</f>
        <v>212</v>
      </c>
      <c r="Q182" s="20" t="s">
        <v>17</v>
      </c>
      <c r="R182" s="20">
        <v>2022</v>
      </c>
      <c r="S182" s="20">
        <v>0</v>
      </c>
      <c r="T182" s="21">
        <v>0</v>
      </c>
      <c r="U182">
        <f>IF(K182="Hiver",4,IF(OR(K182="Printemps",K182="Été"),0,IF(K182="Automne",1,"")))</f>
        <v>4</v>
      </c>
      <c r="V182" s="18">
        <f>(Table2[[#This Row],[ Nombre de jours pris]]/Table2[[#This Row],[ nombre_de_jours_travaillés]])*100</f>
        <v>3.7735849056603774</v>
      </c>
    </row>
    <row r="183" spans="1:22" ht="16.2">
      <c r="A183" s="7" t="s">
        <v>270</v>
      </c>
      <c r="B183" s="7" t="s">
        <v>14</v>
      </c>
      <c r="C183" s="8" t="s">
        <v>15</v>
      </c>
      <c r="D183" t="s">
        <v>52</v>
      </c>
      <c r="E183" s="9">
        <v>45589</v>
      </c>
      <c r="F183" s="9">
        <v>45595</v>
      </c>
      <c r="G183" s="7">
        <v>7</v>
      </c>
      <c r="H183" s="7">
        <v>25</v>
      </c>
      <c r="I183" s="7">
        <v>15</v>
      </c>
      <c r="J183" t="str">
        <f>TEXT(Table2[[#This Row],[Dates de début]],"mmm")</f>
        <v>oct</v>
      </c>
      <c r="K183" s="10" t="s">
        <v>18</v>
      </c>
      <c r="P183">
        <f>220-Table2[[#This Row],[ Nombre de jours pris]]</f>
        <v>213</v>
      </c>
      <c r="Q183" s="20" t="s">
        <v>24</v>
      </c>
      <c r="R183" s="20">
        <v>2022</v>
      </c>
      <c r="S183" s="20">
        <v>82</v>
      </c>
      <c r="T183" s="22">
        <v>3</v>
      </c>
      <c r="U183">
        <f>IF(K183="Hiver",4,IF(OR(K183="Printemps",K183="Été"),0,IF(K183="Automne",1,"")))</f>
        <v>4</v>
      </c>
      <c r="V183" s="18">
        <f>(Table2[[#This Row],[ Nombre de jours pris]]/Table2[[#This Row],[ nombre_de_jours_travaillés]])*100</f>
        <v>3.286384976525822</v>
      </c>
    </row>
    <row r="184" spans="1:22" ht="16.2">
      <c r="A184" s="4" t="s">
        <v>271</v>
      </c>
      <c r="B184" s="4" t="s">
        <v>27</v>
      </c>
      <c r="C184" s="5" t="s">
        <v>37</v>
      </c>
      <c r="D184" t="s">
        <v>16</v>
      </c>
      <c r="E184" s="6">
        <v>45450</v>
      </c>
      <c r="F184" s="6">
        <v>45451</v>
      </c>
      <c r="G184" s="4">
        <v>2</v>
      </c>
      <c r="H184" s="4">
        <v>22</v>
      </c>
      <c r="I184" s="4">
        <v>10</v>
      </c>
      <c r="J184" t="str">
        <f>TEXT(Table2[[#This Row],[Dates de début]],"mmm")</f>
        <v>juin</v>
      </c>
      <c r="K184" s="10" t="s">
        <v>30</v>
      </c>
      <c r="P184">
        <f>220-Table2[[#This Row],[ Nombre de jours pris]]</f>
        <v>218</v>
      </c>
      <c r="Q184" s="20" t="s">
        <v>29</v>
      </c>
      <c r="R184" s="20">
        <v>2022</v>
      </c>
      <c r="S184" s="20">
        <v>95</v>
      </c>
      <c r="T184" s="21">
        <v>10</v>
      </c>
      <c r="U184">
        <f>IF(K184="Hiver",4,IF(OR(K184="Printemps",K184="Été"),0,IF(K184="Automne",1,"")))</f>
        <v>0</v>
      </c>
      <c r="V184" s="18">
        <f>(Table2[[#This Row],[ Nombre de jours pris]]/Table2[[#This Row],[ nombre_de_jours_travaillés]])*100</f>
        <v>0.91743119266055051</v>
      </c>
    </row>
    <row r="185" spans="1:22" ht="16.2">
      <c r="A185" s="7" t="s">
        <v>272</v>
      </c>
      <c r="B185" s="7" t="s">
        <v>61</v>
      </c>
      <c r="C185" s="8" t="s">
        <v>62</v>
      </c>
      <c r="D185" t="s">
        <v>83</v>
      </c>
      <c r="E185" s="9">
        <v>45618</v>
      </c>
      <c r="F185" s="9">
        <v>45620</v>
      </c>
      <c r="G185" s="7">
        <v>3</v>
      </c>
      <c r="H185" s="7">
        <v>25</v>
      </c>
      <c r="I185" s="7">
        <v>4</v>
      </c>
      <c r="J185" t="str">
        <f>TEXT(Table2[[#This Row],[Dates de début]],"mmm")</f>
        <v>nov</v>
      </c>
      <c r="K185" s="10" t="s">
        <v>30</v>
      </c>
      <c r="P185">
        <f>220-Table2[[#This Row],[ Nombre de jours pris]]</f>
        <v>217</v>
      </c>
      <c r="Q185" s="20" t="s">
        <v>34</v>
      </c>
      <c r="R185" s="20">
        <v>2022</v>
      </c>
      <c r="S185" s="20">
        <v>80</v>
      </c>
      <c r="T185" s="22">
        <v>18</v>
      </c>
      <c r="U185">
        <f>IF(K185="Hiver",4,IF(OR(K185="Printemps",K185="Été"),0,IF(K185="Automne",1,"")))</f>
        <v>0</v>
      </c>
      <c r="V185" s="18">
        <f>(Table2[[#This Row],[ Nombre de jours pris]]/Table2[[#This Row],[ nombre_de_jours_travaillés]])*100</f>
        <v>1.3824884792626728</v>
      </c>
    </row>
    <row r="186" spans="1:22" ht="16.2">
      <c r="A186" s="4" t="s">
        <v>273</v>
      </c>
      <c r="B186" s="4" t="s">
        <v>14</v>
      </c>
      <c r="C186" s="5" t="s">
        <v>15</v>
      </c>
      <c r="D186" t="s">
        <v>33</v>
      </c>
      <c r="E186" s="6">
        <v>45450</v>
      </c>
      <c r="F186" s="6">
        <v>45450</v>
      </c>
      <c r="G186" s="4">
        <v>1</v>
      </c>
      <c r="H186" s="4">
        <v>24</v>
      </c>
      <c r="I186" s="4">
        <v>1</v>
      </c>
      <c r="J186" t="str">
        <f>TEXT(Table2[[#This Row],[Dates de début]],"mmm")</f>
        <v>juin</v>
      </c>
      <c r="K186" s="10" t="s">
        <v>30</v>
      </c>
      <c r="P186">
        <f>220-Table2[[#This Row],[ Nombre de jours pris]]</f>
        <v>219</v>
      </c>
      <c r="Q186" s="20" t="s">
        <v>38</v>
      </c>
      <c r="R186" s="20">
        <v>2022</v>
      </c>
      <c r="S186" s="20">
        <v>85</v>
      </c>
      <c r="T186" s="21">
        <v>22</v>
      </c>
      <c r="U186">
        <f>IF(K186="Hiver",4,IF(OR(K186="Printemps",K186="Été"),0,IF(K186="Automne",1,"")))</f>
        <v>0</v>
      </c>
      <c r="V186" s="18">
        <f>(Table2[[#This Row],[ Nombre de jours pris]]/Table2[[#This Row],[ nombre_de_jours_travaillés]])*100</f>
        <v>0.45662100456621002</v>
      </c>
    </row>
    <row r="187" spans="1:22" ht="16.2">
      <c r="A187" s="7" t="s">
        <v>274</v>
      </c>
      <c r="B187" s="7" t="s">
        <v>46</v>
      </c>
      <c r="C187" s="8" t="s">
        <v>275</v>
      </c>
      <c r="D187" t="s">
        <v>52</v>
      </c>
      <c r="E187" s="9">
        <v>45582</v>
      </c>
      <c r="F187" s="9">
        <v>45588</v>
      </c>
      <c r="G187" s="7">
        <v>7</v>
      </c>
      <c r="H187" s="7">
        <v>22</v>
      </c>
      <c r="I187" s="7">
        <v>7</v>
      </c>
      <c r="J187" t="str">
        <f>TEXT(Table2[[#This Row],[Dates de début]],"mmm")</f>
        <v>oct</v>
      </c>
      <c r="K187" s="10" t="s">
        <v>43</v>
      </c>
      <c r="P187">
        <f>220-Table2[[#This Row],[ Nombre de jours pris]]</f>
        <v>213</v>
      </c>
      <c r="Q187" s="20" t="s">
        <v>42</v>
      </c>
      <c r="R187" s="20">
        <v>2022</v>
      </c>
      <c r="S187" s="20">
        <v>70</v>
      </c>
      <c r="T187" s="22">
        <v>8</v>
      </c>
      <c r="U187">
        <f>IF(K187="Hiver",4,IF(OR(K187="Printemps",K187="Été"),0,IF(K187="Automne",1,"")))</f>
        <v>0</v>
      </c>
      <c r="V187" s="18">
        <f>(Table2[[#This Row],[ Nombre de jours pris]]/Table2[[#This Row],[ nombre_de_jours_travaillés]])*100</f>
        <v>3.286384976525822</v>
      </c>
    </row>
    <row r="188" spans="1:22" ht="16.2">
      <c r="A188" s="4" t="s">
        <v>276</v>
      </c>
      <c r="B188" s="4" t="s">
        <v>27</v>
      </c>
      <c r="C188" s="5" t="s">
        <v>37</v>
      </c>
      <c r="D188" t="s">
        <v>23</v>
      </c>
      <c r="E188" s="6">
        <v>45382</v>
      </c>
      <c r="F188" s="6">
        <v>45383</v>
      </c>
      <c r="G188" s="4">
        <v>2</v>
      </c>
      <c r="H188" s="4">
        <v>23</v>
      </c>
      <c r="I188" s="4">
        <v>0</v>
      </c>
      <c r="J188" t="str">
        <f>TEXT(Table2[[#This Row],[Dates de début]],"mmm")</f>
        <v>mars</v>
      </c>
      <c r="K188" s="10" t="s">
        <v>43</v>
      </c>
      <c r="P188">
        <f>220-Table2[[#This Row],[ Nombre de jours pris]]</f>
        <v>218</v>
      </c>
      <c r="Q188" s="20" t="s">
        <v>48</v>
      </c>
      <c r="R188" s="20">
        <v>2022</v>
      </c>
      <c r="S188" s="20">
        <v>75</v>
      </c>
      <c r="T188" s="21">
        <v>21</v>
      </c>
      <c r="U188">
        <f>IF(K188="Hiver",4,IF(OR(K188="Printemps",K188="Été"),0,IF(K188="Automne",1,"")))</f>
        <v>0</v>
      </c>
      <c r="V188" s="18">
        <f>(Table2[[#This Row],[ Nombre de jours pris]]/Table2[[#This Row],[ nombre_de_jours_travaillés]])*100</f>
        <v>0.91743119266055051</v>
      </c>
    </row>
    <row r="189" spans="1:22" ht="16.2">
      <c r="A189" s="7" t="s">
        <v>277</v>
      </c>
      <c r="B189" s="7" t="s">
        <v>14</v>
      </c>
      <c r="C189" s="8" t="s">
        <v>15</v>
      </c>
      <c r="D189" t="s">
        <v>52</v>
      </c>
      <c r="E189" s="9">
        <v>45295</v>
      </c>
      <c r="F189" s="9">
        <v>45295</v>
      </c>
      <c r="G189" s="7">
        <v>1</v>
      </c>
      <c r="H189" s="7">
        <v>25</v>
      </c>
      <c r="I189" s="7">
        <v>22</v>
      </c>
      <c r="J189" t="str">
        <f>TEXT(Table2[[#This Row],[Dates de début]],"mmm")</f>
        <v>janv</v>
      </c>
      <c r="K189" s="10" t="s">
        <v>43</v>
      </c>
      <c r="P189">
        <f>220-Table2[[#This Row],[ Nombre de jours pris]]</f>
        <v>219</v>
      </c>
      <c r="Q189" s="20" t="s">
        <v>53</v>
      </c>
      <c r="R189" s="20">
        <v>2022</v>
      </c>
      <c r="S189" s="20">
        <v>90</v>
      </c>
      <c r="T189" s="22">
        <v>2</v>
      </c>
      <c r="U189">
        <f>IF(K189="Hiver",4,IF(OR(K189="Printemps",K189="Été"),0,IF(K189="Automne",1,"")))</f>
        <v>0</v>
      </c>
      <c r="V189" s="18">
        <f>(Table2[[#This Row],[ Nombre de jours pris]]/Table2[[#This Row],[ nombre_de_jours_travaillés]])*100</f>
        <v>0.45662100456621002</v>
      </c>
    </row>
    <row r="190" spans="1:22" ht="16.2">
      <c r="A190" s="4" t="s">
        <v>278</v>
      </c>
      <c r="B190" s="4" t="s">
        <v>46</v>
      </c>
      <c r="C190" s="5" t="s">
        <v>91</v>
      </c>
      <c r="D190" t="s">
        <v>33</v>
      </c>
      <c r="E190" s="6">
        <v>45368</v>
      </c>
      <c r="F190" s="6">
        <v>45372</v>
      </c>
      <c r="G190" s="4">
        <v>5</v>
      </c>
      <c r="H190" s="4">
        <v>23</v>
      </c>
      <c r="I190" s="4">
        <v>14</v>
      </c>
      <c r="J190" t="str">
        <f>TEXT(Table2[[#This Row],[Dates de début]],"mmm")</f>
        <v>mars</v>
      </c>
      <c r="K190" s="10" t="s">
        <v>57</v>
      </c>
      <c r="P190">
        <f>220-Table2[[#This Row],[ Nombre de jours pris]]</f>
        <v>215</v>
      </c>
      <c r="Q190" s="20" t="s">
        <v>56</v>
      </c>
      <c r="R190" s="20">
        <v>2022</v>
      </c>
      <c r="S190" s="20">
        <v>95</v>
      </c>
      <c r="T190" s="21">
        <v>4</v>
      </c>
      <c r="U190">
        <f>IF(K190="Hiver",4,IF(OR(K190="Printemps",K190="Été"),0,IF(K190="Automne",1,"")))</f>
        <v>1</v>
      </c>
      <c r="V190" s="18">
        <f>(Table2[[#This Row],[ Nombre de jours pris]]/Table2[[#This Row],[ nombre_de_jours_travaillés]])*100</f>
        <v>2.3255813953488373</v>
      </c>
    </row>
    <row r="191" spans="1:22" ht="16.2">
      <c r="A191" s="7" t="s">
        <v>279</v>
      </c>
      <c r="B191" s="7" t="s">
        <v>21</v>
      </c>
      <c r="C191" s="8" t="s">
        <v>51</v>
      </c>
      <c r="D191" t="s">
        <v>33</v>
      </c>
      <c r="E191" s="9">
        <v>45536</v>
      </c>
      <c r="F191" s="9">
        <v>45537</v>
      </c>
      <c r="G191" s="7">
        <v>2</v>
      </c>
      <c r="H191" s="7">
        <v>24</v>
      </c>
      <c r="I191" s="7">
        <v>15</v>
      </c>
      <c r="J191" t="str">
        <f>TEXT(Table2[[#This Row],[Dates de début]],"mmm")</f>
        <v>sept</v>
      </c>
      <c r="K191" s="10" t="s">
        <v>57</v>
      </c>
      <c r="P191">
        <f>220-Table2[[#This Row],[ Nombre de jours pris]]</f>
        <v>218</v>
      </c>
      <c r="Q191" s="20" t="s">
        <v>63</v>
      </c>
      <c r="R191" s="20">
        <v>2022</v>
      </c>
      <c r="S191" s="20">
        <v>65</v>
      </c>
      <c r="T191" s="22">
        <v>7</v>
      </c>
      <c r="U191">
        <f>IF(K191="Hiver",4,IF(OR(K191="Printemps",K191="Été"),0,IF(K191="Automne",1,"")))</f>
        <v>1</v>
      </c>
      <c r="V191" s="18">
        <f>(Table2[[#This Row],[ Nombre de jours pris]]/Table2[[#This Row],[ nombre_de_jours_travaillés]])*100</f>
        <v>0.91743119266055051</v>
      </c>
    </row>
    <row r="192" spans="1:22" ht="16.2">
      <c r="A192" s="4" t="s">
        <v>280</v>
      </c>
      <c r="B192" s="4" t="s">
        <v>27</v>
      </c>
      <c r="C192" s="5" t="s">
        <v>28</v>
      </c>
      <c r="D192" t="s">
        <v>52</v>
      </c>
      <c r="E192" s="6">
        <v>45459</v>
      </c>
      <c r="F192" s="6">
        <v>45463</v>
      </c>
      <c r="G192" s="4">
        <v>5</v>
      </c>
      <c r="H192" s="4">
        <v>20</v>
      </c>
      <c r="I192" s="4">
        <v>15</v>
      </c>
      <c r="J192" t="str">
        <f>TEXT(Table2[[#This Row],[Dates de début]],"mmm")</f>
        <v>juin</v>
      </c>
      <c r="K192" s="10" t="s">
        <v>57</v>
      </c>
      <c r="P192">
        <f>220-Table2[[#This Row],[ Nombre de jours pris]]</f>
        <v>215</v>
      </c>
      <c r="Q192" s="20" t="s">
        <v>66</v>
      </c>
      <c r="R192" s="20">
        <v>2022</v>
      </c>
      <c r="S192" s="20">
        <v>60</v>
      </c>
      <c r="T192" s="21">
        <v>0</v>
      </c>
      <c r="U192">
        <f>IF(K192="Hiver",4,IF(OR(K192="Printemps",K192="Été"),0,IF(K192="Automne",1,"")))</f>
        <v>1</v>
      </c>
      <c r="V192" s="18">
        <f>(Table2[[#This Row],[ Nombre de jours pris]]/Table2[[#This Row],[ nombre_de_jours_travaillés]])*100</f>
        <v>2.3255813953488373</v>
      </c>
    </row>
    <row r="193" spans="1:22" ht="16.2">
      <c r="A193" s="7" t="s">
        <v>281</v>
      </c>
      <c r="B193" s="7" t="s">
        <v>14</v>
      </c>
      <c r="C193" s="8" t="s">
        <v>15</v>
      </c>
      <c r="D193" t="s">
        <v>52</v>
      </c>
      <c r="E193" s="9">
        <v>45420</v>
      </c>
      <c r="F193" s="9">
        <v>45420</v>
      </c>
      <c r="G193" s="7">
        <v>1</v>
      </c>
      <c r="H193" s="7">
        <v>21</v>
      </c>
      <c r="I193" s="7">
        <v>4</v>
      </c>
      <c r="J193" t="str">
        <f>TEXT(Table2[[#This Row],[Dates de début]],"mmm")</f>
        <v>mai</v>
      </c>
      <c r="K193" s="10" t="s">
        <v>18</v>
      </c>
      <c r="P193">
        <f>220-Table2[[#This Row],[ Nombre de jours pris]]</f>
        <v>219</v>
      </c>
      <c r="Q193" s="20" t="s">
        <v>70</v>
      </c>
      <c r="R193" s="20">
        <v>2022</v>
      </c>
      <c r="S193" s="20">
        <v>82</v>
      </c>
      <c r="T193" s="22">
        <v>16</v>
      </c>
      <c r="U193">
        <f>IF(K193="Hiver",4,IF(OR(K193="Printemps",K193="Été"),0,IF(K193="Automne",1,"")))</f>
        <v>4</v>
      </c>
      <c r="V193" s="18">
        <f>(Table2[[#This Row],[ Nombre de jours pris]]/Table2[[#This Row],[ nombre_de_jours_travaillés]])*100</f>
        <v>0.45662100456621002</v>
      </c>
    </row>
    <row r="194" spans="1:22" ht="16.2">
      <c r="A194" s="4" t="s">
        <v>282</v>
      </c>
      <c r="B194" s="4" t="s">
        <v>27</v>
      </c>
      <c r="C194" s="5" t="s">
        <v>37</v>
      </c>
      <c r="D194" t="s">
        <v>83</v>
      </c>
      <c r="E194" s="6">
        <v>45543</v>
      </c>
      <c r="F194" s="6">
        <v>45548</v>
      </c>
      <c r="G194" s="4">
        <v>6</v>
      </c>
      <c r="H194" s="4">
        <v>20</v>
      </c>
      <c r="I194" s="4">
        <v>5</v>
      </c>
      <c r="J194" t="str">
        <f>TEXT(Table2[[#This Row],[Dates de début]],"mmm")</f>
        <v>sept</v>
      </c>
      <c r="K194" s="10" t="s">
        <v>18</v>
      </c>
      <c r="P194">
        <f>220-Table2[[#This Row],[ Nombre de jours pris]]</f>
        <v>214</v>
      </c>
      <c r="Q194" s="20" t="s">
        <v>17</v>
      </c>
      <c r="R194" s="20">
        <v>2023</v>
      </c>
      <c r="S194" s="20">
        <v>0</v>
      </c>
      <c r="T194" s="21">
        <v>0</v>
      </c>
      <c r="U194">
        <f>IF(K194="Hiver",4,IF(OR(K194="Printemps",K194="Été"),0,IF(K194="Automne",1,"")))</f>
        <v>4</v>
      </c>
      <c r="V194" s="18">
        <f>(Table2[[#This Row],[ Nombre de jours pris]]/Table2[[#This Row],[ nombre_de_jours_travaillés]])*100</f>
        <v>2.8037383177570092</v>
      </c>
    </row>
    <row r="195" spans="1:22" ht="16.2">
      <c r="A195" s="7" t="s">
        <v>283</v>
      </c>
      <c r="B195" s="7" t="s">
        <v>21</v>
      </c>
      <c r="C195" s="8" t="s">
        <v>107</v>
      </c>
      <c r="D195" t="s">
        <v>23</v>
      </c>
      <c r="E195" s="9">
        <v>45525</v>
      </c>
      <c r="F195" s="9">
        <v>45527</v>
      </c>
      <c r="G195" s="7">
        <v>3</v>
      </c>
      <c r="H195" s="7">
        <v>26</v>
      </c>
      <c r="I195" s="7">
        <v>1</v>
      </c>
      <c r="J195" t="str">
        <f>TEXT(Table2[[#This Row],[Dates de début]],"mmm")</f>
        <v>août</v>
      </c>
      <c r="K195" s="10" t="s">
        <v>18</v>
      </c>
      <c r="P195">
        <f>220-Table2[[#This Row],[ Nombre de jours pris]]</f>
        <v>217</v>
      </c>
      <c r="Q195" s="20" t="s">
        <v>24</v>
      </c>
      <c r="R195" s="20">
        <v>2023</v>
      </c>
      <c r="S195" s="20">
        <v>85</v>
      </c>
      <c r="T195" s="22">
        <v>22</v>
      </c>
      <c r="U195">
        <f>IF(K195="Hiver",4,IF(OR(K195="Printemps",K195="Été"),0,IF(K195="Automne",1,"")))</f>
        <v>4</v>
      </c>
      <c r="V195" s="18">
        <f>(Table2[[#This Row],[ Nombre de jours pris]]/Table2[[#This Row],[ nombre_de_jours_travaillés]])*100</f>
        <v>1.3824884792626728</v>
      </c>
    </row>
    <row r="196" spans="1:22" ht="16.2">
      <c r="A196" s="4" t="s">
        <v>284</v>
      </c>
      <c r="B196" s="4" t="s">
        <v>27</v>
      </c>
      <c r="C196" s="5" t="s">
        <v>37</v>
      </c>
      <c r="D196" t="s">
        <v>23</v>
      </c>
      <c r="E196" s="6">
        <v>45546</v>
      </c>
      <c r="F196" s="6">
        <v>45555</v>
      </c>
      <c r="G196" s="4">
        <v>10</v>
      </c>
      <c r="H196" s="4">
        <v>23</v>
      </c>
      <c r="I196" s="4">
        <v>9</v>
      </c>
      <c r="J196" t="str">
        <f>TEXT(Table2[[#This Row],[Dates de début]],"mmm")</f>
        <v>sept</v>
      </c>
      <c r="K196" s="10" t="s">
        <v>30</v>
      </c>
      <c r="P196">
        <f>220-Table2[[#This Row],[ Nombre de jours pris]]</f>
        <v>210</v>
      </c>
      <c r="Q196" s="20" t="s">
        <v>29</v>
      </c>
      <c r="R196" s="20">
        <v>2023</v>
      </c>
      <c r="S196" s="20">
        <v>98</v>
      </c>
      <c r="T196" s="21">
        <v>4</v>
      </c>
      <c r="U196">
        <f>IF(K196="Hiver",4,IF(OR(K196="Printemps",K196="Été"),0,IF(K196="Automne",1,"")))</f>
        <v>0</v>
      </c>
      <c r="V196" s="18">
        <f>(Table2[[#This Row],[ Nombre de jours pris]]/Table2[[#This Row],[ nombre_de_jours_travaillés]])*100</f>
        <v>4.7619047619047619</v>
      </c>
    </row>
    <row r="197" spans="1:22" ht="16.2">
      <c r="A197" s="7" t="s">
        <v>285</v>
      </c>
      <c r="B197" s="7" t="s">
        <v>46</v>
      </c>
      <c r="C197" s="8" t="s">
        <v>47</v>
      </c>
      <c r="D197" t="s">
        <v>23</v>
      </c>
      <c r="E197" s="9">
        <v>45574</v>
      </c>
      <c r="F197" s="9">
        <v>45581</v>
      </c>
      <c r="G197" s="7">
        <v>8</v>
      </c>
      <c r="H197" s="7">
        <v>21</v>
      </c>
      <c r="I197" s="7">
        <v>1</v>
      </c>
      <c r="J197" t="str">
        <f>TEXT(Table2[[#This Row],[Dates de début]],"mmm")</f>
        <v>oct</v>
      </c>
      <c r="K197" s="10" t="s">
        <v>30</v>
      </c>
      <c r="P197">
        <f>220-Table2[[#This Row],[ Nombre de jours pris]]</f>
        <v>212</v>
      </c>
      <c r="Q197" s="20" t="s">
        <v>34</v>
      </c>
      <c r="R197" s="20">
        <v>2023</v>
      </c>
      <c r="S197" s="20">
        <v>85</v>
      </c>
      <c r="T197" s="22">
        <v>12</v>
      </c>
      <c r="U197">
        <f>IF(K197="Hiver",4,IF(OR(K197="Printemps",K197="Été"),0,IF(K197="Automne",1,"")))</f>
        <v>0</v>
      </c>
      <c r="V197" s="18">
        <f>(Table2[[#This Row],[ Nombre de jours pris]]/Table2[[#This Row],[ nombre_de_jours_travaillés]])*100</f>
        <v>3.7735849056603774</v>
      </c>
    </row>
    <row r="198" spans="1:22" ht="16.2">
      <c r="A198" s="4" t="s">
        <v>286</v>
      </c>
      <c r="B198" s="4" t="s">
        <v>21</v>
      </c>
      <c r="C198" s="5" t="s">
        <v>51</v>
      </c>
      <c r="D198" t="s">
        <v>83</v>
      </c>
      <c r="E198" s="6">
        <v>45367</v>
      </c>
      <c r="F198" s="6">
        <v>45375</v>
      </c>
      <c r="G198" s="4">
        <v>9</v>
      </c>
      <c r="H198" s="4">
        <v>23</v>
      </c>
      <c r="I198" s="4">
        <v>13</v>
      </c>
      <c r="J198" t="str">
        <f>TEXT(Table2[[#This Row],[Dates de début]],"mmm")</f>
        <v>mars</v>
      </c>
      <c r="K198" s="10" t="s">
        <v>30</v>
      </c>
      <c r="P198">
        <f>220-Table2[[#This Row],[ Nombre de jours pris]]</f>
        <v>211</v>
      </c>
      <c r="Q198" s="20" t="s">
        <v>38</v>
      </c>
      <c r="R198" s="20">
        <v>2023</v>
      </c>
      <c r="S198" s="20">
        <v>88</v>
      </c>
      <c r="T198" s="21">
        <v>1</v>
      </c>
      <c r="U198">
        <f>IF(K198="Hiver",4,IF(OR(K198="Printemps",K198="Été"),0,IF(K198="Automne",1,"")))</f>
        <v>0</v>
      </c>
      <c r="V198" s="18">
        <f>(Table2[[#This Row],[ Nombre de jours pris]]/Table2[[#This Row],[ nombre_de_jours_travaillés]])*100</f>
        <v>4.2654028436018958</v>
      </c>
    </row>
    <row r="199" spans="1:22" ht="16.2">
      <c r="A199" s="7" t="s">
        <v>287</v>
      </c>
      <c r="B199" s="7" t="s">
        <v>27</v>
      </c>
      <c r="C199" s="8" t="s">
        <v>41</v>
      </c>
      <c r="D199" t="s">
        <v>33</v>
      </c>
      <c r="E199" s="9">
        <v>45356</v>
      </c>
      <c r="F199" s="9">
        <v>45358</v>
      </c>
      <c r="G199" s="7">
        <v>3</v>
      </c>
      <c r="H199" s="7">
        <v>20</v>
      </c>
      <c r="I199" s="7">
        <v>8</v>
      </c>
      <c r="J199" t="str">
        <f>TEXT(Table2[[#This Row],[Dates de début]],"mmm")</f>
        <v>mars</v>
      </c>
      <c r="K199" s="10" t="s">
        <v>43</v>
      </c>
      <c r="P199">
        <f>220-Table2[[#This Row],[ Nombre de jours pris]]</f>
        <v>217</v>
      </c>
      <c r="Q199" s="20" t="s">
        <v>42</v>
      </c>
      <c r="R199" s="20">
        <v>2023</v>
      </c>
      <c r="S199" s="20">
        <v>72</v>
      </c>
      <c r="T199" s="22">
        <v>9</v>
      </c>
      <c r="U199">
        <f>IF(K199="Hiver",4,IF(OR(K199="Printemps",K199="Été"),0,IF(K199="Automne",1,"")))</f>
        <v>0</v>
      </c>
      <c r="V199" s="18">
        <f>(Table2[[#This Row],[ Nombre de jours pris]]/Table2[[#This Row],[ nombre_de_jours_travaillés]])*100</f>
        <v>1.3824884792626728</v>
      </c>
    </row>
    <row r="200" spans="1:22" ht="16.2">
      <c r="A200" s="4" t="s">
        <v>288</v>
      </c>
      <c r="B200" s="4" t="s">
        <v>46</v>
      </c>
      <c r="C200" s="5" t="s">
        <v>47</v>
      </c>
      <c r="D200" t="s">
        <v>33</v>
      </c>
      <c r="E200" s="6">
        <v>45641</v>
      </c>
      <c r="F200" s="6">
        <v>45644</v>
      </c>
      <c r="G200" s="4">
        <v>4</v>
      </c>
      <c r="H200" s="4">
        <v>29</v>
      </c>
      <c r="I200" s="4">
        <v>21</v>
      </c>
      <c r="J200" t="str">
        <f>TEXT(Table2[[#This Row],[Dates de début]],"mmm")</f>
        <v>déc</v>
      </c>
      <c r="K200" s="10" t="s">
        <v>43</v>
      </c>
      <c r="P200">
        <f>220-Table2[[#This Row],[ Nombre de jours pris]]</f>
        <v>216</v>
      </c>
      <c r="Q200" s="20" t="s">
        <v>48</v>
      </c>
      <c r="R200" s="20">
        <v>2023</v>
      </c>
      <c r="S200" s="20">
        <v>78</v>
      </c>
      <c r="T200" s="21">
        <v>4</v>
      </c>
      <c r="U200">
        <f>IF(K200="Hiver",4,IF(OR(K200="Printemps",K200="Été"),0,IF(K200="Automne",1,"")))</f>
        <v>0</v>
      </c>
      <c r="V200" s="18">
        <f>(Table2[[#This Row],[ Nombre de jours pris]]/Table2[[#This Row],[ nombre_de_jours_travaillés]])*100</f>
        <v>1.8518518518518516</v>
      </c>
    </row>
    <row r="201" spans="1:22" ht="16.2">
      <c r="A201" s="7" t="s">
        <v>289</v>
      </c>
      <c r="B201" s="7" t="s">
        <v>14</v>
      </c>
      <c r="C201" s="8" t="s">
        <v>78</v>
      </c>
      <c r="D201" t="s">
        <v>23</v>
      </c>
      <c r="E201" s="9">
        <v>45474</v>
      </c>
      <c r="F201" s="9">
        <v>45479</v>
      </c>
      <c r="G201" s="7">
        <v>6</v>
      </c>
      <c r="H201" s="7">
        <v>25</v>
      </c>
      <c r="I201" s="7">
        <v>9</v>
      </c>
      <c r="J201" t="str">
        <f>TEXT(Table2[[#This Row],[Dates de début]],"mmm")</f>
        <v>juil</v>
      </c>
      <c r="K201" s="10" t="s">
        <v>43</v>
      </c>
      <c r="P201">
        <f>220-Table2[[#This Row],[ Nombre de jours pris]]</f>
        <v>214</v>
      </c>
      <c r="Q201" s="20" t="s">
        <v>53</v>
      </c>
      <c r="R201" s="20">
        <v>2023</v>
      </c>
      <c r="S201" s="20">
        <v>92</v>
      </c>
      <c r="T201" s="22">
        <v>10</v>
      </c>
      <c r="U201">
        <f>IF(K201="Hiver",4,IF(OR(K201="Printemps",K201="Été"),0,IF(K201="Automne",1,"")))</f>
        <v>0</v>
      </c>
      <c r="V201" s="18">
        <f>(Table2[[#This Row],[ Nombre de jours pris]]/Table2[[#This Row],[ nombre_de_jours_travaillés]])*100</f>
        <v>2.8037383177570092</v>
      </c>
    </row>
    <row r="202" spans="1:22" ht="16.2">
      <c r="A202" s="4" t="s">
        <v>290</v>
      </c>
      <c r="B202" s="4" t="s">
        <v>27</v>
      </c>
      <c r="C202" s="5" t="s">
        <v>41</v>
      </c>
      <c r="D202" t="s">
        <v>83</v>
      </c>
      <c r="E202" s="6">
        <v>45305</v>
      </c>
      <c r="F202" s="6">
        <v>45307</v>
      </c>
      <c r="G202" s="4">
        <v>3</v>
      </c>
      <c r="H202" s="4">
        <v>24</v>
      </c>
      <c r="I202" s="4">
        <v>20</v>
      </c>
      <c r="J202" t="str">
        <f>TEXT(Table2[[#This Row],[Dates de début]],"mmm")</f>
        <v>janv</v>
      </c>
      <c r="K202" s="10" t="s">
        <v>57</v>
      </c>
      <c r="P202">
        <f>220-Table2[[#This Row],[ Nombre de jours pris]]</f>
        <v>217</v>
      </c>
      <c r="Q202" s="20" t="s">
        <v>56</v>
      </c>
      <c r="R202" s="20">
        <v>2023</v>
      </c>
      <c r="S202" s="20">
        <v>97</v>
      </c>
      <c r="T202" s="21">
        <v>1</v>
      </c>
      <c r="U202">
        <f>IF(K202="Hiver",4,IF(OR(K202="Printemps",K202="Été"),0,IF(K202="Automne",1,"")))</f>
        <v>1</v>
      </c>
      <c r="V202" s="18">
        <f>(Table2[[#This Row],[ Nombre de jours pris]]/Table2[[#This Row],[ nombre_de_jours_travaillés]])*100</f>
        <v>1.3824884792626728</v>
      </c>
    </row>
    <row r="203" spans="1:22" ht="16.2">
      <c r="A203" s="7" t="s">
        <v>291</v>
      </c>
      <c r="B203" s="7" t="s">
        <v>46</v>
      </c>
      <c r="C203" s="8" t="s">
        <v>47</v>
      </c>
      <c r="D203" t="s">
        <v>52</v>
      </c>
      <c r="E203" s="9">
        <v>45399</v>
      </c>
      <c r="F203" s="9">
        <v>45406</v>
      </c>
      <c r="G203" s="7">
        <v>8</v>
      </c>
      <c r="H203" s="7">
        <v>27</v>
      </c>
      <c r="I203" s="7">
        <v>5</v>
      </c>
      <c r="J203" t="str">
        <f>TEXT(Table2[[#This Row],[Dates de début]],"mmm")</f>
        <v>avr</v>
      </c>
      <c r="K203" s="10" t="s">
        <v>57</v>
      </c>
      <c r="P203">
        <f>220-Table2[[#This Row],[ Nombre de jours pris]]</f>
        <v>212</v>
      </c>
      <c r="Q203" s="20" t="s">
        <v>63</v>
      </c>
      <c r="R203" s="20">
        <v>2023</v>
      </c>
      <c r="S203" s="20">
        <v>68</v>
      </c>
      <c r="T203" s="22">
        <v>14</v>
      </c>
      <c r="U203">
        <f>IF(K203="Hiver",4,IF(OR(K203="Printemps",K203="Été"),0,IF(K203="Automne",1,"")))</f>
        <v>1</v>
      </c>
      <c r="V203" s="18">
        <f>(Table2[[#This Row],[ Nombre de jours pris]]/Table2[[#This Row],[ nombre_de_jours_travaillés]])*100</f>
        <v>3.7735849056603774</v>
      </c>
    </row>
    <row r="204" spans="1:22" ht="16.2">
      <c r="A204" s="4" t="s">
        <v>292</v>
      </c>
      <c r="B204" s="4" t="s">
        <v>21</v>
      </c>
      <c r="C204" s="5" t="s">
        <v>107</v>
      </c>
      <c r="D204" t="s">
        <v>52</v>
      </c>
      <c r="E204" s="6">
        <v>45282</v>
      </c>
      <c r="F204" s="6">
        <v>45290</v>
      </c>
      <c r="G204" s="4">
        <v>9</v>
      </c>
      <c r="H204" s="4">
        <v>28</v>
      </c>
      <c r="I204" s="4">
        <v>4</v>
      </c>
      <c r="J204" t="str">
        <f>TEXT(Table2[[#This Row],[Dates de début]],"mmm")</f>
        <v>déc</v>
      </c>
      <c r="K204" s="10" t="s">
        <v>57</v>
      </c>
      <c r="P204">
        <f>220-Table2[[#This Row],[ Nombre de jours pris]]</f>
        <v>211</v>
      </c>
      <c r="Q204" s="20" t="s">
        <v>66</v>
      </c>
      <c r="R204" s="20">
        <v>2023</v>
      </c>
      <c r="S204" s="20">
        <v>63</v>
      </c>
      <c r="T204" s="21">
        <v>15</v>
      </c>
      <c r="U204">
        <f>IF(K204="Hiver",4,IF(OR(K204="Printemps",K204="Été"),0,IF(K204="Automne",1,"")))</f>
        <v>1</v>
      </c>
      <c r="V204" s="18">
        <f>(Table2[[#This Row],[ Nombre de jours pris]]/Table2[[#This Row],[ nombre_de_jours_travaillés]])*100</f>
        <v>4.2654028436018958</v>
      </c>
    </row>
    <row r="205" spans="1:22" ht="16.2">
      <c r="A205" s="7" t="s">
        <v>293</v>
      </c>
      <c r="B205" s="7" t="s">
        <v>21</v>
      </c>
      <c r="C205" s="8" t="s">
        <v>107</v>
      </c>
      <c r="D205" t="s">
        <v>52</v>
      </c>
      <c r="E205" s="9">
        <v>45395</v>
      </c>
      <c r="F205" s="9">
        <v>45396</v>
      </c>
      <c r="G205" s="7">
        <v>2</v>
      </c>
      <c r="H205" s="7">
        <v>26</v>
      </c>
      <c r="I205" s="7">
        <v>24</v>
      </c>
      <c r="J205" t="str">
        <f>TEXT(Table2[[#This Row],[Dates de début]],"mmm")</f>
        <v>avr</v>
      </c>
      <c r="K205" s="10" t="s">
        <v>18</v>
      </c>
      <c r="P205">
        <f>220-Table2[[#This Row],[ Nombre de jours pris]]</f>
        <v>218</v>
      </c>
      <c r="Q205" s="20" t="s">
        <v>70</v>
      </c>
      <c r="R205" s="20">
        <v>2023</v>
      </c>
      <c r="S205" s="20">
        <v>85</v>
      </c>
      <c r="T205" s="22">
        <v>0</v>
      </c>
      <c r="U205">
        <f>IF(K205="Hiver",4,IF(OR(K205="Printemps",K205="Été"),0,IF(K205="Automne",1,"")))</f>
        <v>4</v>
      </c>
      <c r="V205" s="18">
        <f>(Table2[[#This Row],[ Nombre de jours pris]]/Table2[[#This Row],[ nombre_de_jours_travaillés]])*100</f>
        <v>0.91743119266055051</v>
      </c>
    </row>
    <row r="206" spans="1:22" ht="16.2">
      <c r="A206" s="4" t="s">
        <v>294</v>
      </c>
      <c r="B206" s="4" t="s">
        <v>14</v>
      </c>
      <c r="C206" s="5" t="s">
        <v>78</v>
      </c>
      <c r="D206" t="s">
        <v>83</v>
      </c>
      <c r="E206" s="6">
        <v>45408</v>
      </c>
      <c r="F206" s="6">
        <v>45409</v>
      </c>
      <c r="G206" s="4">
        <v>2</v>
      </c>
      <c r="H206" s="4">
        <v>24</v>
      </c>
      <c r="I206" s="4">
        <v>7</v>
      </c>
      <c r="J206" t="str">
        <f>TEXT(Table2[[#This Row],[Dates de début]],"mmm")</f>
        <v>avr</v>
      </c>
      <c r="K206" s="10" t="s">
        <v>18</v>
      </c>
      <c r="P206">
        <f>220-Table2[[#This Row],[ Nombre de jours pris]]</f>
        <v>218</v>
      </c>
      <c r="Q206" s="20" t="s">
        <v>17</v>
      </c>
      <c r="R206" s="20">
        <v>2024</v>
      </c>
      <c r="S206" s="20">
        <v>0</v>
      </c>
      <c r="T206" s="21">
        <v>0</v>
      </c>
      <c r="U206">
        <f>IF(K206="Hiver",4,IF(OR(K206="Printemps",K206="Été"),0,IF(K206="Automne",1,"")))</f>
        <v>4</v>
      </c>
      <c r="V206" s="18">
        <f>(Table2[[#This Row],[ Nombre de jours pris]]/Table2[[#This Row],[ nombre_de_jours_travaillés]])*100</f>
        <v>0.91743119266055051</v>
      </c>
    </row>
    <row r="207" spans="1:22" ht="16.2">
      <c r="A207" s="7" t="s">
        <v>295</v>
      </c>
      <c r="B207" s="7" t="s">
        <v>61</v>
      </c>
      <c r="C207" s="8" t="s">
        <v>172</v>
      </c>
      <c r="D207" t="s">
        <v>83</v>
      </c>
      <c r="E207" s="9">
        <v>45374</v>
      </c>
      <c r="F207" s="9">
        <v>45383</v>
      </c>
      <c r="G207" s="7">
        <v>10</v>
      </c>
      <c r="H207" s="7">
        <v>26</v>
      </c>
      <c r="I207" s="7">
        <v>3</v>
      </c>
      <c r="J207" t="str">
        <f>TEXT(Table2[[#This Row],[Dates de début]],"mmm")</f>
        <v>mars</v>
      </c>
      <c r="K207" s="10" t="s">
        <v>18</v>
      </c>
      <c r="P207">
        <f>220-Table2[[#This Row],[ Nombre de jours pris]]</f>
        <v>210</v>
      </c>
      <c r="Q207" s="20" t="s">
        <v>24</v>
      </c>
      <c r="R207" s="20">
        <v>2024</v>
      </c>
      <c r="S207" s="20">
        <v>87</v>
      </c>
      <c r="T207" s="22">
        <v>13</v>
      </c>
      <c r="U207">
        <f>IF(K207="Hiver",4,IF(OR(K207="Printemps",K207="Été"),0,IF(K207="Automne",1,"")))</f>
        <v>4</v>
      </c>
      <c r="V207" s="18">
        <f>(Table2[[#This Row],[ Nombre de jours pris]]/Table2[[#This Row],[ nombre_de_jours_travaillés]])*100</f>
        <v>4.7619047619047619</v>
      </c>
    </row>
    <row r="208" spans="1:22" ht="16.2">
      <c r="A208" s="4" t="s">
        <v>296</v>
      </c>
      <c r="B208" s="4" t="s">
        <v>46</v>
      </c>
      <c r="C208" s="5" t="s">
        <v>47</v>
      </c>
      <c r="D208" t="s">
        <v>16</v>
      </c>
      <c r="E208" s="6">
        <v>45472</v>
      </c>
      <c r="F208" s="6">
        <v>45475</v>
      </c>
      <c r="G208" s="4">
        <v>4</v>
      </c>
      <c r="H208" s="4">
        <v>29</v>
      </c>
      <c r="I208" s="4">
        <v>18</v>
      </c>
      <c r="J208" t="str">
        <f>TEXT(Table2[[#This Row],[Dates de début]],"mmm")</f>
        <v>juin</v>
      </c>
      <c r="K208" s="10" t="s">
        <v>30</v>
      </c>
      <c r="P208">
        <f>220-Table2[[#This Row],[ Nombre de jours pris]]</f>
        <v>216</v>
      </c>
      <c r="Q208" s="20" t="s">
        <v>29</v>
      </c>
      <c r="R208" s="20">
        <v>2024</v>
      </c>
      <c r="S208" s="20">
        <v>99</v>
      </c>
      <c r="T208" s="21">
        <v>7</v>
      </c>
      <c r="U208">
        <f>IF(K208="Hiver",4,IF(OR(K208="Printemps",K208="Été"),0,IF(K208="Automne",1,"")))</f>
        <v>0</v>
      </c>
      <c r="V208" s="18">
        <f>(Table2[[#This Row],[ Nombre de jours pris]]/Table2[[#This Row],[ nombre_de_jours_travaillés]])*100</f>
        <v>1.8518518518518516</v>
      </c>
    </row>
    <row r="209" spans="1:22" ht="16.2">
      <c r="A209" s="7" t="s">
        <v>297</v>
      </c>
      <c r="B209" s="7" t="s">
        <v>21</v>
      </c>
      <c r="C209" s="8" t="s">
        <v>51</v>
      </c>
      <c r="D209" t="s">
        <v>83</v>
      </c>
      <c r="E209" s="9">
        <v>45518</v>
      </c>
      <c r="F209" s="9">
        <v>45519</v>
      </c>
      <c r="G209" s="7">
        <v>2</v>
      </c>
      <c r="H209" s="7">
        <v>27</v>
      </c>
      <c r="I209" s="7">
        <v>16</v>
      </c>
      <c r="J209" t="str">
        <f>TEXT(Table2[[#This Row],[Dates de début]],"mmm")</f>
        <v>août</v>
      </c>
      <c r="K209" s="10" t="s">
        <v>30</v>
      </c>
      <c r="P209">
        <f>220-Table2[[#This Row],[ Nombre de jours pris]]</f>
        <v>218</v>
      </c>
      <c r="Q209" s="20" t="s">
        <v>34</v>
      </c>
      <c r="R209" s="20">
        <v>2024</v>
      </c>
      <c r="S209" s="1">
        <v>55</v>
      </c>
      <c r="T209" s="22">
        <v>9</v>
      </c>
      <c r="U209">
        <f>IF(K209="Hiver",4,IF(OR(K209="Printemps",K209="Été"),0,IF(K209="Automne",1,"")))</f>
        <v>0</v>
      </c>
      <c r="V209" s="18">
        <f>(Table2[[#This Row],[ Nombre de jours pris]]/Table2[[#This Row],[ nombre_de_jours_travaillés]])*100</f>
        <v>0.91743119266055051</v>
      </c>
    </row>
    <row r="210" spans="1:22" ht="16.2">
      <c r="A210" s="4" t="s">
        <v>298</v>
      </c>
      <c r="B210" s="4" t="s">
        <v>46</v>
      </c>
      <c r="C210" s="5" t="s">
        <v>47</v>
      </c>
      <c r="D210" t="s">
        <v>23</v>
      </c>
      <c r="E210" s="6">
        <v>45532</v>
      </c>
      <c r="F210" s="6">
        <v>45536</v>
      </c>
      <c r="G210" s="4">
        <v>5</v>
      </c>
      <c r="H210" s="4">
        <v>22</v>
      </c>
      <c r="I210" s="4">
        <v>6</v>
      </c>
      <c r="J210" t="str">
        <f>TEXT(Table2[[#This Row],[Dates de début]],"mmm")</f>
        <v>août</v>
      </c>
      <c r="K210" s="10" t="s">
        <v>30</v>
      </c>
      <c r="P210">
        <f>220-Table2[[#This Row],[ Nombre de jours pris]]</f>
        <v>215</v>
      </c>
      <c r="Q210" s="20" t="s">
        <v>38</v>
      </c>
      <c r="R210" s="20">
        <v>2024</v>
      </c>
      <c r="S210" s="1">
        <v>99</v>
      </c>
      <c r="T210" s="21">
        <v>11</v>
      </c>
      <c r="U210">
        <f>IF(K210="Hiver",4,IF(OR(K210="Printemps",K210="Été"),0,IF(K210="Automne",1,"")))</f>
        <v>0</v>
      </c>
      <c r="V210" s="18">
        <f>(Table2[[#This Row],[ Nombre de jours pris]]/Table2[[#This Row],[ nombre_de_jours_travaillés]])*100</f>
        <v>2.3255813953488373</v>
      </c>
    </row>
    <row r="211" spans="1:22" ht="16.2">
      <c r="A211" s="7" t="s">
        <v>299</v>
      </c>
      <c r="B211" s="7" t="s">
        <v>21</v>
      </c>
      <c r="C211" s="8" t="s">
        <v>51</v>
      </c>
      <c r="D211" t="s">
        <v>52</v>
      </c>
      <c r="E211" s="9">
        <v>45540</v>
      </c>
      <c r="F211" s="9">
        <v>45547</v>
      </c>
      <c r="G211" s="7">
        <v>8</v>
      </c>
      <c r="H211" s="7">
        <v>22</v>
      </c>
      <c r="I211" s="7">
        <v>6</v>
      </c>
      <c r="J211" t="str">
        <f>TEXT(Table2[[#This Row],[Dates de début]],"mmm")</f>
        <v>sept</v>
      </c>
      <c r="K211" s="10" t="s">
        <v>43</v>
      </c>
      <c r="P211">
        <f>220-Table2[[#This Row],[ Nombre de jours pris]]</f>
        <v>212</v>
      </c>
      <c r="Q211" s="20" t="s">
        <v>42</v>
      </c>
      <c r="R211" s="20">
        <v>2024</v>
      </c>
      <c r="S211" s="1">
        <v>33</v>
      </c>
      <c r="T211" s="22">
        <v>8</v>
      </c>
      <c r="U211">
        <f>IF(K211="Hiver",4,IF(OR(K211="Printemps",K211="Été"),0,IF(K211="Automne",1,"")))</f>
        <v>0</v>
      </c>
      <c r="V211" s="18">
        <f>(Table2[[#This Row],[ Nombre de jours pris]]/Table2[[#This Row],[ nombre_de_jours_travaillés]])*100</f>
        <v>3.7735849056603774</v>
      </c>
    </row>
    <row r="212" spans="1:22" ht="16.2">
      <c r="A212" s="4" t="s">
        <v>300</v>
      </c>
      <c r="B212" s="4" t="s">
        <v>61</v>
      </c>
      <c r="C212" s="5" t="s">
        <v>101</v>
      </c>
      <c r="D212" t="s">
        <v>33</v>
      </c>
      <c r="E212" s="6">
        <v>45537</v>
      </c>
      <c r="F212" s="6">
        <v>45546</v>
      </c>
      <c r="G212" s="4">
        <v>10</v>
      </c>
      <c r="H212" s="4">
        <v>21</v>
      </c>
      <c r="I212" s="4">
        <v>6</v>
      </c>
      <c r="J212" t="str">
        <f>TEXT(Table2[[#This Row],[Dates de début]],"mmm")</f>
        <v>sept</v>
      </c>
      <c r="K212" s="10" t="s">
        <v>43</v>
      </c>
      <c r="P212">
        <f>220-Table2[[#This Row],[ Nombre de jours pris]]</f>
        <v>210</v>
      </c>
      <c r="Q212" s="20" t="s">
        <v>48</v>
      </c>
      <c r="R212" s="20">
        <v>2024</v>
      </c>
      <c r="S212" s="1">
        <v>98</v>
      </c>
      <c r="T212" s="21">
        <v>5</v>
      </c>
      <c r="U212">
        <f>IF(K212="Hiver",4,IF(OR(K212="Printemps",K212="Été"),0,IF(K212="Automne",1,"")))</f>
        <v>0</v>
      </c>
      <c r="V212" s="18">
        <f>(Table2[[#This Row],[ Nombre de jours pris]]/Table2[[#This Row],[ nombre_de_jours_travaillés]])*100</f>
        <v>4.7619047619047619</v>
      </c>
    </row>
    <row r="213" spans="1:22" ht="16.2">
      <c r="A213" s="7" t="s">
        <v>301</v>
      </c>
      <c r="B213" s="7" t="s">
        <v>14</v>
      </c>
      <c r="C213" s="8" t="s">
        <v>15</v>
      </c>
      <c r="D213" t="s">
        <v>33</v>
      </c>
      <c r="E213" s="9">
        <v>45329</v>
      </c>
      <c r="F213" s="9">
        <v>45332</v>
      </c>
      <c r="G213" s="7">
        <v>4</v>
      </c>
      <c r="H213" s="7">
        <v>29</v>
      </c>
      <c r="I213" s="7">
        <v>9</v>
      </c>
      <c r="J213" t="str">
        <f>TEXT(Table2[[#This Row],[Dates de début]],"mmm")</f>
        <v>févr</v>
      </c>
      <c r="K213" s="10" t="s">
        <v>43</v>
      </c>
      <c r="P213">
        <f>220-Table2[[#This Row],[ Nombre de jours pris]]</f>
        <v>216</v>
      </c>
      <c r="Q213" s="20" t="s">
        <v>53</v>
      </c>
      <c r="R213" s="20">
        <v>2024</v>
      </c>
      <c r="S213" s="1">
        <v>44</v>
      </c>
      <c r="T213" s="22">
        <v>16</v>
      </c>
      <c r="U213">
        <f>IF(K213="Hiver",4,IF(OR(K213="Printemps",K213="Été"),0,IF(K213="Automne",1,"")))</f>
        <v>0</v>
      </c>
      <c r="V213" s="18">
        <f>(Table2[[#This Row],[ Nombre de jours pris]]/Table2[[#This Row],[ nombre_de_jours_travaillés]])*100</f>
        <v>1.8518518518518516</v>
      </c>
    </row>
    <row r="214" spans="1:22" ht="16.2">
      <c r="A214" s="4" t="s">
        <v>302</v>
      </c>
      <c r="B214" s="4" t="s">
        <v>27</v>
      </c>
      <c r="C214" s="5" t="s">
        <v>41</v>
      </c>
      <c r="D214" t="s">
        <v>23</v>
      </c>
      <c r="E214" s="6">
        <v>45632</v>
      </c>
      <c r="F214" s="6">
        <v>45640</v>
      </c>
      <c r="G214" s="4">
        <v>9</v>
      </c>
      <c r="H214" s="4">
        <v>23</v>
      </c>
      <c r="I214" s="4">
        <v>6</v>
      </c>
      <c r="J214" t="str">
        <f>TEXT(Table2[[#This Row],[Dates de début]],"mmm")</f>
        <v>déc</v>
      </c>
      <c r="K214" s="10" t="s">
        <v>57</v>
      </c>
      <c r="P214">
        <f>220-Table2[[#This Row],[ Nombre de jours pris]]</f>
        <v>211</v>
      </c>
      <c r="Q214" s="20" t="s">
        <v>56</v>
      </c>
      <c r="R214" s="20">
        <v>2024</v>
      </c>
      <c r="S214" s="1">
        <v>45</v>
      </c>
      <c r="T214" s="21">
        <v>8</v>
      </c>
      <c r="U214">
        <f>IF(K214="Hiver",4,IF(OR(K214="Printemps",K214="Été"),0,IF(K214="Automne",1,"")))</f>
        <v>1</v>
      </c>
      <c r="V214" s="18">
        <f>(Table2[[#This Row],[ Nombre de jours pris]]/Table2[[#This Row],[ nombre_de_jours_travaillés]])*100</f>
        <v>4.2654028436018958</v>
      </c>
    </row>
    <row r="215" spans="1:22" ht="16.2">
      <c r="A215" s="7" t="s">
        <v>303</v>
      </c>
      <c r="B215" s="7" t="s">
        <v>61</v>
      </c>
      <c r="C215" s="8" t="s">
        <v>101</v>
      </c>
      <c r="D215" t="s">
        <v>16</v>
      </c>
      <c r="E215" s="9">
        <v>45618</v>
      </c>
      <c r="F215" s="9">
        <v>45623</v>
      </c>
      <c r="G215" s="7">
        <v>6</v>
      </c>
      <c r="H215" s="7">
        <v>29</v>
      </c>
      <c r="I215" s="7">
        <v>1</v>
      </c>
      <c r="J215" t="str">
        <f>TEXT(Table2[[#This Row],[Dates de début]],"mmm")</f>
        <v>nov</v>
      </c>
      <c r="K215" s="10" t="s">
        <v>57</v>
      </c>
      <c r="P215">
        <f>220-Table2[[#This Row],[ Nombre de jours pris]]</f>
        <v>214</v>
      </c>
      <c r="Q215" s="20" t="s">
        <v>63</v>
      </c>
      <c r="R215" s="20">
        <v>2024</v>
      </c>
      <c r="S215" s="1">
        <v>50</v>
      </c>
      <c r="T215" s="22">
        <v>22</v>
      </c>
      <c r="U215">
        <f>IF(K215="Hiver",4,IF(OR(K215="Printemps",K215="Été"),0,IF(K215="Automne",1,"")))</f>
        <v>1</v>
      </c>
      <c r="V215" s="18">
        <f>(Table2[[#This Row],[ Nombre de jours pris]]/Table2[[#This Row],[ nombre_de_jours_travaillés]])*100</f>
        <v>2.8037383177570092</v>
      </c>
    </row>
    <row r="216" spans="1:22" ht="16.2">
      <c r="A216" s="4" t="s">
        <v>304</v>
      </c>
      <c r="B216" s="4" t="s">
        <v>46</v>
      </c>
      <c r="C216" s="5" t="s">
        <v>91</v>
      </c>
      <c r="D216" t="s">
        <v>33</v>
      </c>
      <c r="E216" s="6">
        <v>45609</v>
      </c>
      <c r="F216" s="6">
        <v>45613</v>
      </c>
      <c r="G216" s="4">
        <v>5</v>
      </c>
      <c r="H216" s="4">
        <v>30</v>
      </c>
      <c r="I216" s="4">
        <v>15</v>
      </c>
      <c r="J216" t="str">
        <f>TEXT(Table2[[#This Row],[Dates de début]],"mmm")</f>
        <v>nov</v>
      </c>
      <c r="K216" s="10" t="s">
        <v>57</v>
      </c>
      <c r="P216">
        <f>220-Table2[[#This Row],[ Nombre de jours pris]]</f>
        <v>215</v>
      </c>
      <c r="Q216" s="20" t="s">
        <v>66</v>
      </c>
      <c r="R216" s="20">
        <v>2024</v>
      </c>
      <c r="S216" s="1">
        <v>88</v>
      </c>
      <c r="T216" s="21">
        <v>10</v>
      </c>
      <c r="U216">
        <f>IF(K216="Hiver",4,IF(OR(K216="Printemps",K216="Été"),0,IF(K216="Automne",1,"")))</f>
        <v>1</v>
      </c>
      <c r="V216" s="18">
        <f>(Table2[[#This Row],[ Nombre de jours pris]]/Table2[[#This Row],[ nombre_de_jours_travaillés]])*100</f>
        <v>2.3255813953488373</v>
      </c>
    </row>
    <row r="217" spans="1:22" ht="16.2">
      <c r="A217" s="7" t="s">
        <v>305</v>
      </c>
      <c r="B217" s="7" t="s">
        <v>21</v>
      </c>
      <c r="C217" s="8" t="s">
        <v>107</v>
      </c>
      <c r="D217" t="s">
        <v>52</v>
      </c>
      <c r="E217" s="9">
        <v>45535</v>
      </c>
      <c r="F217" s="9">
        <v>45536</v>
      </c>
      <c r="G217" s="7">
        <v>2</v>
      </c>
      <c r="H217" s="7">
        <v>25</v>
      </c>
      <c r="I217" s="7">
        <v>20</v>
      </c>
      <c r="J217" t="str">
        <f>TEXT(Table2[[#This Row],[Dates de début]],"mmm")</f>
        <v>août</v>
      </c>
      <c r="K217" s="10" t="s">
        <v>18</v>
      </c>
      <c r="P217">
        <f>220-Table2[[#This Row],[ Nombre de jours pris]]</f>
        <v>218</v>
      </c>
      <c r="Q217" s="20" t="s">
        <v>70</v>
      </c>
      <c r="R217" s="20">
        <v>2024</v>
      </c>
      <c r="S217" s="1">
        <v>90</v>
      </c>
      <c r="T217" s="22">
        <v>3</v>
      </c>
      <c r="U217">
        <f>IF(K217="Hiver",4,IF(OR(K217="Printemps",K217="Été"),0,IF(K217="Automne",1,"")))</f>
        <v>4</v>
      </c>
      <c r="V217" s="18">
        <f>(Table2[[#This Row],[ Nombre de jours pris]]/Table2[[#This Row],[ nombre_de_jours_travaillés]])*100</f>
        <v>0.91743119266055051</v>
      </c>
    </row>
    <row r="218" spans="1:22" ht="16.2">
      <c r="A218" s="4" t="s">
        <v>306</v>
      </c>
      <c r="B218" s="4" t="s">
        <v>14</v>
      </c>
      <c r="C218" s="5" t="s">
        <v>15</v>
      </c>
      <c r="D218" t="s">
        <v>16</v>
      </c>
      <c r="E218" s="6">
        <v>45362</v>
      </c>
      <c r="F218" s="6">
        <v>45368</v>
      </c>
      <c r="G218" s="4">
        <v>7</v>
      </c>
      <c r="H218" s="4">
        <v>22</v>
      </c>
      <c r="I218" s="4">
        <v>5</v>
      </c>
      <c r="J218" t="str">
        <f>TEXT(Table2[[#This Row],[Dates de début]],"mmm")</f>
        <v>mars</v>
      </c>
      <c r="K218" s="10" t="s">
        <v>18</v>
      </c>
      <c r="P218">
        <f>220-Table2[[#This Row],[ Nombre de jours pris]]</f>
        <v>213</v>
      </c>
      <c r="Q218" s="20" t="s">
        <v>17</v>
      </c>
      <c r="R218" s="20">
        <v>2022</v>
      </c>
      <c r="S218" s="1">
        <v>0</v>
      </c>
      <c r="T218" s="21">
        <v>0</v>
      </c>
      <c r="U218">
        <f>IF(K218="Hiver",4,IF(OR(K218="Printemps",K218="Été"),0,IF(K218="Automne",1,"")))</f>
        <v>4</v>
      </c>
      <c r="V218" s="18">
        <f>(Table2[[#This Row],[ Nombre de jours pris]]/Table2[[#This Row],[ nombre_de_jours_travaillés]])*100</f>
        <v>3.286384976525822</v>
      </c>
    </row>
    <row r="219" spans="1:22" ht="16.2">
      <c r="A219" s="7" t="s">
        <v>307</v>
      </c>
      <c r="B219" s="7" t="s">
        <v>46</v>
      </c>
      <c r="C219" s="8" t="s">
        <v>91</v>
      </c>
      <c r="D219" t="s">
        <v>23</v>
      </c>
      <c r="E219" s="9">
        <v>45497</v>
      </c>
      <c r="F219" s="9">
        <v>45501</v>
      </c>
      <c r="G219" s="7">
        <v>5</v>
      </c>
      <c r="H219" s="7">
        <v>27</v>
      </c>
      <c r="I219" s="7">
        <v>17</v>
      </c>
      <c r="J219" t="str">
        <f>TEXT(Table2[[#This Row],[Dates de début]],"mmm")</f>
        <v>juil</v>
      </c>
      <c r="K219" s="10" t="s">
        <v>18</v>
      </c>
      <c r="P219">
        <f>220-Table2[[#This Row],[ Nombre de jours pris]]</f>
        <v>215</v>
      </c>
      <c r="Q219" s="20" t="s">
        <v>24</v>
      </c>
      <c r="R219" s="20">
        <v>2022</v>
      </c>
      <c r="S219" s="1">
        <v>10</v>
      </c>
      <c r="T219" s="22">
        <v>5</v>
      </c>
      <c r="U219">
        <f>IF(K219="Hiver",4,IF(OR(K219="Printemps",K219="Été"),0,IF(K219="Automne",1,"")))</f>
        <v>4</v>
      </c>
      <c r="V219" s="18">
        <f>(Table2[[#This Row],[ Nombre de jours pris]]/Table2[[#This Row],[ nombre_de_jours_travaillés]])*100</f>
        <v>2.3255813953488373</v>
      </c>
    </row>
    <row r="220" spans="1:22" ht="16.2">
      <c r="A220" s="4" t="s">
        <v>308</v>
      </c>
      <c r="B220" s="4" t="s">
        <v>61</v>
      </c>
      <c r="C220" s="5" t="s">
        <v>101</v>
      </c>
      <c r="D220" t="s">
        <v>52</v>
      </c>
      <c r="E220" s="6">
        <v>45348</v>
      </c>
      <c r="F220" s="6">
        <v>45354</v>
      </c>
      <c r="G220" s="4">
        <v>7</v>
      </c>
      <c r="H220" s="4">
        <v>22</v>
      </c>
      <c r="I220" s="4">
        <v>6</v>
      </c>
      <c r="J220" t="str">
        <f>TEXT(Table2[[#This Row],[Dates de début]],"mmm")</f>
        <v>févr</v>
      </c>
      <c r="K220" s="10" t="s">
        <v>30</v>
      </c>
      <c r="P220">
        <f>220-Table2[[#This Row],[ Nombre de jours pris]]</f>
        <v>213</v>
      </c>
      <c r="Q220" s="20" t="s">
        <v>29</v>
      </c>
      <c r="R220" s="20">
        <v>2022</v>
      </c>
      <c r="S220" s="1">
        <v>96</v>
      </c>
      <c r="T220" s="21">
        <v>9</v>
      </c>
      <c r="U220">
        <f>IF(K220="Hiver",4,IF(OR(K220="Printemps",K220="Été"),0,IF(K220="Automne",1,"")))</f>
        <v>0</v>
      </c>
      <c r="V220" s="18">
        <f>(Table2[[#This Row],[ Nombre de jours pris]]/Table2[[#This Row],[ nombre_de_jours_travaillés]])*100</f>
        <v>3.286384976525822</v>
      </c>
    </row>
    <row r="221" spans="1:22" ht="16.2">
      <c r="A221" s="7" t="s">
        <v>309</v>
      </c>
      <c r="B221" s="7" t="s">
        <v>21</v>
      </c>
      <c r="C221" s="8" t="s">
        <v>107</v>
      </c>
      <c r="D221" t="s">
        <v>33</v>
      </c>
      <c r="E221" s="9">
        <v>45623</v>
      </c>
      <c r="F221" s="9">
        <v>45625</v>
      </c>
      <c r="G221" s="7">
        <v>3</v>
      </c>
      <c r="H221" s="7">
        <v>22</v>
      </c>
      <c r="I221" s="7">
        <v>13</v>
      </c>
      <c r="J221" t="str">
        <f>TEXT(Table2[[#This Row],[Dates de début]],"mmm")</f>
        <v>nov</v>
      </c>
      <c r="K221" s="10" t="s">
        <v>30</v>
      </c>
      <c r="P221">
        <f>220-Table2[[#This Row],[ Nombre de jours pris]]</f>
        <v>217</v>
      </c>
      <c r="Q221" s="20" t="s">
        <v>34</v>
      </c>
      <c r="R221" s="20">
        <v>2022</v>
      </c>
      <c r="S221" s="1">
        <v>18</v>
      </c>
      <c r="T221" s="22">
        <v>6</v>
      </c>
      <c r="U221">
        <f>IF(K221="Hiver",4,IF(OR(K221="Printemps",K221="Été"),0,IF(K221="Automne",1,"")))</f>
        <v>0</v>
      </c>
      <c r="V221" s="18">
        <f>(Table2[[#This Row],[ Nombre de jours pris]]/Table2[[#This Row],[ nombre_de_jours_travaillés]])*100</f>
        <v>1.3824884792626728</v>
      </c>
    </row>
    <row r="222" spans="1:22" ht="16.2">
      <c r="A222" s="4" t="s">
        <v>310</v>
      </c>
      <c r="B222" s="4" t="s">
        <v>46</v>
      </c>
      <c r="C222" s="5" t="s">
        <v>47</v>
      </c>
      <c r="D222" t="s">
        <v>23</v>
      </c>
      <c r="E222" s="6">
        <v>45595</v>
      </c>
      <c r="F222" s="6">
        <v>45604</v>
      </c>
      <c r="G222" s="4">
        <v>10</v>
      </c>
      <c r="H222" s="4">
        <v>24</v>
      </c>
      <c r="I222" s="4">
        <v>1</v>
      </c>
      <c r="J222" t="str">
        <f>TEXT(Table2[[#This Row],[Dates de début]],"mmm")</f>
        <v>oct</v>
      </c>
      <c r="K222" s="10" t="s">
        <v>30</v>
      </c>
      <c r="P222">
        <f>220-Table2[[#This Row],[ Nombre de jours pris]]</f>
        <v>210</v>
      </c>
      <c r="Q222" s="20" t="s">
        <v>38</v>
      </c>
      <c r="R222" s="20">
        <v>2022</v>
      </c>
      <c r="S222" s="1">
        <v>88</v>
      </c>
      <c r="T222" s="21">
        <v>13</v>
      </c>
      <c r="U222">
        <f>IF(K222="Hiver",4,IF(OR(K222="Printemps",K222="Été"),0,IF(K222="Automne",1,"")))</f>
        <v>0</v>
      </c>
      <c r="V222" s="18">
        <f>(Table2[[#This Row],[ Nombre de jours pris]]/Table2[[#This Row],[ nombre_de_jours_travaillés]])*100</f>
        <v>4.7619047619047619</v>
      </c>
    </row>
    <row r="223" spans="1:22" ht="16.2">
      <c r="A223" s="7" t="s">
        <v>311</v>
      </c>
      <c r="B223" s="7" t="s">
        <v>61</v>
      </c>
      <c r="C223" s="8" t="s">
        <v>172</v>
      </c>
      <c r="D223" t="s">
        <v>23</v>
      </c>
      <c r="E223" s="9">
        <v>45383</v>
      </c>
      <c r="F223" s="9">
        <v>45389</v>
      </c>
      <c r="G223" s="7">
        <v>7</v>
      </c>
      <c r="H223" s="7">
        <v>29</v>
      </c>
      <c r="I223" s="7">
        <v>18</v>
      </c>
      <c r="J223" t="str">
        <f>TEXT(Table2[[#This Row],[Dates de début]],"mmm")</f>
        <v>avr</v>
      </c>
      <c r="K223" s="10" t="s">
        <v>43</v>
      </c>
      <c r="P223">
        <f>220-Table2[[#This Row],[ Nombre de jours pris]]</f>
        <v>213</v>
      </c>
      <c r="Q223" s="20" t="s">
        <v>42</v>
      </c>
      <c r="R223" s="20">
        <v>2022</v>
      </c>
      <c r="S223" s="1">
        <v>99</v>
      </c>
      <c r="T223" s="22">
        <v>4</v>
      </c>
      <c r="U223">
        <f>IF(K223="Hiver",4,IF(OR(K223="Printemps",K223="Été"),0,IF(K223="Automne",1,"")))</f>
        <v>0</v>
      </c>
      <c r="V223" s="18">
        <f>(Table2[[#This Row],[ Nombre de jours pris]]/Table2[[#This Row],[ nombre_de_jours_travaillés]])*100</f>
        <v>3.286384976525822</v>
      </c>
    </row>
    <row r="224" spans="1:22" ht="16.2">
      <c r="A224" s="4" t="s">
        <v>312</v>
      </c>
      <c r="B224" s="4" t="s">
        <v>46</v>
      </c>
      <c r="C224" s="5" t="s">
        <v>91</v>
      </c>
      <c r="D224" t="s">
        <v>83</v>
      </c>
      <c r="E224" s="6">
        <v>45433</v>
      </c>
      <c r="F224" s="6">
        <v>45438</v>
      </c>
      <c r="G224" s="4">
        <v>6</v>
      </c>
      <c r="H224" s="4">
        <v>29</v>
      </c>
      <c r="I224" s="4">
        <v>7</v>
      </c>
      <c r="J224" t="str">
        <f>TEXT(Table2[[#This Row],[Dates de début]],"mmm")</f>
        <v>mai</v>
      </c>
      <c r="K224" s="10" t="s">
        <v>43</v>
      </c>
      <c r="P224">
        <f>220-Table2[[#This Row],[ Nombre de jours pris]]</f>
        <v>214</v>
      </c>
      <c r="Q224" s="20" t="s">
        <v>48</v>
      </c>
      <c r="R224" s="20">
        <v>2022</v>
      </c>
      <c r="S224" s="1">
        <v>91</v>
      </c>
      <c r="T224" s="21">
        <v>16</v>
      </c>
      <c r="U224">
        <f>IF(K224="Hiver",4,IF(OR(K224="Printemps",K224="Été"),0,IF(K224="Automne",1,"")))</f>
        <v>0</v>
      </c>
      <c r="V224" s="18">
        <f>(Table2[[#This Row],[ Nombre de jours pris]]/Table2[[#This Row],[ nombre_de_jours_travaillés]])*100</f>
        <v>2.8037383177570092</v>
      </c>
    </row>
    <row r="225" spans="1:22" ht="16.2">
      <c r="A225" s="7" t="s">
        <v>313</v>
      </c>
      <c r="B225" s="7" t="s">
        <v>46</v>
      </c>
      <c r="C225" s="8" t="s">
        <v>91</v>
      </c>
      <c r="D225" t="s">
        <v>52</v>
      </c>
      <c r="E225" s="9">
        <v>45591</v>
      </c>
      <c r="F225" s="9">
        <v>45599</v>
      </c>
      <c r="G225" s="7">
        <v>9</v>
      </c>
      <c r="H225" s="7">
        <v>22</v>
      </c>
      <c r="I225" s="7">
        <v>11</v>
      </c>
      <c r="J225" t="str">
        <f>TEXT(Table2[[#This Row],[Dates de début]],"mmm")</f>
        <v>oct</v>
      </c>
      <c r="K225" s="10" t="s">
        <v>43</v>
      </c>
      <c r="P225">
        <f>220-Table2[[#This Row],[ Nombre de jours pris]]</f>
        <v>211</v>
      </c>
      <c r="Q225" s="20" t="s">
        <v>53</v>
      </c>
      <c r="R225" s="20">
        <v>2022</v>
      </c>
      <c r="S225" s="1">
        <v>87</v>
      </c>
      <c r="T225" s="22">
        <v>2</v>
      </c>
      <c r="U225">
        <f>IF(K225="Hiver",4,IF(OR(K225="Printemps",K225="Été"),0,IF(K225="Automne",1,"")))</f>
        <v>0</v>
      </c>
      <c r="V225" s="18">
        <f>(Table2[[#This Row],[ Nombre de jours pris]]/Table2[[#This Row],[ nombre_de_jours_travaillés]])*100</f>
        <v>4.2654028436018958</v>
      </c>
    </row>
    <row r="226" spans="1:22" ht="16.2">
      <c r="A226" s="4" t="s">
        <v>314</v>
      </c>
      <c r="B226" s="4" t="s">
        <v>14</v>
      </c>
      <c r="C226" s="5" t="s">
        <v>15</v>
      </c>
      <c r="D226" t="s">
        <v>83</v>
      </c>
      <c r="E226" s="6">
        <v>45513</v>
      </c>
      <c r="F226" s="6">
        <v>45516</v>
      </c>
      <c r="G226" s="4">
        <v>4</v>
      </c>
      <c r="H226" s="4">
        <v>20</v>
      </c>
      <c r="I226" s="4">
        <v>15</v>
      </c>
      <c r="J226" t="str">
        <f>TEXT(Table2[[#This Row],[Dates de début]],"mmm")</f>
        <v>août</v>
      </c>
      <c r="K226" s="10" t="s">
        <v>57</v>
      </c>
      <c r="P226">
        <f>220-Table2[[#This Row],[ Nombre de jours pris]]</f>
        <v>216</v>
      </c>
      <c r="Q226" s="20" t="s">
        <v>56</v>
      </c>
      <c r="R226" s="20">
        <v>2022</v>
      </c>
      <c r="S226" s="1">
        <v>75</v>
      </c>
      <c r="T226" s="21">
        <v>1</v>
      </c>
      <c r="U226">
        <f>IF(K226="Hiver",4,IF(OR(K226="Printemps",K226="Été"),0,IF(K226="Automne",1,"")))</f>
        <v>1</v>
      </c>
      <c r="V226" s="18">
        <f>(Table2[[#This Row],[ Nombre de jours pris]]/Table2[[#This Row],[ nombre_de_jours_travaillés]])*100</f>
        <v>1.8518518518518516</v>
      </c>
    </row>
    <row r="227" spans="1:22" ht="16.2">
      <c r="A227" s="7" t="s">
        <v>315</v>
      </c>
      <c r="B227" s="7" t="s">
        <v>27</v>
      </c>
      <c r="C227" s="8" t="s">
        <v>41</v>
      </c>
      <c r="D227" t="s">
        <v>23</v>
      </c>
      <c r="E227" s="9">
        <v>45446</v>
      </c>
      <c r="F227" s="9">
        <v>45453</v>
      </c>
      <c r="G227" s="7">
        <v>8</v>
      </c>
      <c r="H227" s="7">
        <v>22</v>
      </c>
      <c r="I227" s="7">
        <v>7</v>
      </c>
      <c r="J227" t="str">
        <f>TEXT(Table2[[#This Row],[Dates de début]],"mmm")</f>
        <v>juin</v>
      </c>
      <c r="K227" s="10" t="s">
        <v>57</v>
      </c>
      <c r="P227">
        <f>220-Table2[[#This Row],[ Nombre de jours pris]]</f>
        <v>212</v>
      </c>
      <c r="Q227" s="20" t="s">
        <v>63</v>
      </c>
      <c r="R227" s="20">
        <v>2022</v>
      </c>
      <c r="S227" s="1">
        <v>77</v>
      </c>
      <c r="T227" s="22">
        <v>7</v>
      </c>
      <c r="U227">
        <f>IF(K227="Hiver",4,IF(OR(K227="Printemps",K227="Été"),0,IF(K227="Automne",1,"")))</f>
        <v>1</v>
      </c>
      <c r="V227" s="18">
        <f>(Table2[[#This Row],[ Nombre de jours pris]]/Table2[[#This Row],[ nombre_de_jours_travaillés]])*100</f>
        <v>3.7735849056603774</v>
      </c>
    </row>
    <row r="228" spans="1:22" ht="16.2">
      <c r="A228" s="4" t="s">
        <v>316</v>
      </c>
      <c r="B228" s="4" t="s">
        <v>14</v>
      </c>
      <c r="C228" s="5" t="s">
        <v>15</v>
      </c>
      <c r="D228" t="s">
        <v>23</v>
      </c>
      <c r="E228" s="6">
        <v>45556</v>
      </c>
      <c r="F228" s="6">
        <v>45559</v>
      </c>
      <c r="G228" s="4">
        <v>4</v>
      </c>
      <c r="H228" s="4">
        <v>30</v>
      </c>
      <c r="I228" s="4">
        <v>6</v>
      </c>
      <c r="J228" t="str">
        <f>TEXT(Table2[[#This Row],[Dates de début]],"mmm")</f>
        <v>sept</v>
      </c>
      <c r="K228" s="10" t="s">
        <v>57</v>
      </c>
      <c r="P228">
        <f>220-Table2[[#This Row],[ Nombre de jours pris]]</f>
        <v>216</v>
      </c>
      <c r="Q228" s="20" t="s">
        <v>66</v>
      </c>
      <c r="R228" s="20">
        <v>2022</v>
      </c>
      <c r="S228" s="1">
        <v>20</v>
      </c>
      <c r="T228" s="21">
        <v>20</v>
      </c>
      <c r="U228">
        <f>IF(K228="Hiver",4,IF(OR(K228="Printemps",K228="Été"),0,IF(K228="Automne",1,"")))</f>
        <v>1</v>
      </c>
      <c r="V228" s="18">
        <f>(Table2[[#This Row],[ Nombre de jours pris]]/Table2[[#This Row],[ nombre_de_jours_travaillés]])*100</f>
        <v>1.8518518518518516</v>
      </c>
    </row>
    <row r="229" spans="1:22" ht="16.2">
      <c r="A229" s="7" t="s">
        <v>317</v>
      </c>
      <c r="B229" s="7" t="s">
        <v>61</v>
      </c>
      <c r="C229" s="8" t="s">
        <v>101</v>
      </c>
      <c r="D229" t="s">
        <v>23</v>
      </c>
      <c r="E229" s="9">
        <v>45470</v>
      </c>
      <c r="F229" s="9">
        <v>45479</v>
      </c>
      <c r="G229" s="7">
        <v>10</v>
      </c>
      <c r="H229" s="7">
        <v>28</v>
      </c>
      <c r="I229" s="7">
        <v>2</v>
      </c>
      <c r="J229" t="str">
        <f>TEXT(Table2[[#This Row],[Dates de début]],"mmm")</f>
        <v>juin</v>
      </c>
      <c r="K229" s="10" t="s">
        <v>18</v>
      </c>
      <c r="P229">
        <f>220-Table2[[#This Row],[ Nombre de jours pris]]</f>
        <v>210</v>
      </c>
      <c r="Q229" s="20" t="s">
        <v>70</v>
      </c>
      <c r="R229" s="20">
        <v>2022</v>
      </c>
      <c r="S229" s="1">
        <v>55</v>
      </c>
      <c r="T229" s="22">
        <v>16</v>
      </c>
      <c r="U229">
        <f>IF(K229="Hiver",4,IF(OR(K229="Printemps",K229="Été"),0,IF(K229="Automne",1,"")))</f>
        <v>4</v>
      </c>
      <c r="V229" s="18">
        <f>(Table2[[#This Row],[ Nombre de jours pris]]/Table2[[#This Row],[ nombre_de_jours_travaillés]])*100</f>
        <v>4.7619047619047619</v>
      </c>
    </row>
    <row r="230" spans="1:22" ht="16.2">
      <c r="A230" s="4" t="s">
        <v>318</v>
      </c>
      <c r="B230" s="4" t="s">
        <v>27</v>
      </c>
      <c r="C230" s="5" t="s">
        <v>41</v>
      </c>
      <c r="D230" t="s">
        <v>23</v>
      </c>
      <c r="E230" s="6">
        <v>45324</v>
      </c>
      <c r="F230" s="6">
        <v>45329</v>
      </c>
      <c r="G230" s="4">
        <v>6</v>
      </c>
      <c r="H230" s="4">
        <v>28</v>
      </c>
      <c r="I230" s="4">
        <v>12</v>
      </c>
      <c r="J230" t="str">
        <f>TEXT(Table2[[#This Row],[Dates de début]],"mmm")</f>
        <v>févr</v>
      </c>
      <c r="K230" s="10" t="s">
        <v>18</v>
      </c>
      <c r="P230">
        <f>220-Table2[[#This Row],[ Nombre de jours pris]]</f>
        <v>214</v>
      </c>
      <c r="Q230" s="20" t="s">
        <v>17</v>
      </c>
      <c r="R230" s="20">
        <v>2023</v>
      </c>
      <c r="S230" s="20">
        <v>0</v>
      </c>
      <c r="T230" s="21">
        <v>0</v>
      </c>
      <c r="U230">
        <f>IF(K230="Hiver",4,IF(OR(K230="Printemps",K230="Été"),0,IF(K230="Automne",1,"")))</f>
        <v>4</v>
      </c>
      <c r="V230" s="18">
        <f>(Table2[[#This Row],[ Nombre de jours pris]]/Table2[[#This Row],[ nombre_de_jours_travaillés]])*100</f>
        <v>2.8037383177570092</v>
      </c>
    </row>
    <row r="231" spans="1:22" ht="16.2">
      <c r="A231" s="7" t="s">
        <v>319</v>
      </c>
      <c r="B231" s="7" t="s">
        <v>27</v>
      </c>
      <c r="C231" s="8" t="s">
        <v>28</v>
      </c>
      <c r="D231" t="s">
        <v>33</v>
      </c>
      <c r="E231" s="9">
        <v>45451</v>
      </c>
      <c r="F231" s="9">
        <v>45460</v>
      </c>
      <c r="G231" s="7">
        <v>10</v>
      </c>
      <c r="H231" s="7">
        <v>29</v>
      </c>
      <c r="I231" s="7">
        <v>8</v>
      </c>
      <c r="J231" t="str">
        <f>TEXT(Table2[[#This Row],[Dates de début]],"mmm")</f>
        <v>juin</v>
      </c>
      <c r="K231" s="10" t="s">
        <v>18</v>
      </c>
      <c r="P231">
        <f>220-Table2[[#This Row],[ Nombre de jours pris]]</f>
        <v>210</v>
      </c>
      <c r="Q231" s="20" t="s">
        <v>24</v>
      </c>
      <c r="R231" s="20">
        <v>2023</v>
      </c>
      <c r="S231" s="20">
        <v>80</v>
      </c>
      <c r="T231" s="22">
        <v>11</v>
      </c>
      <c r="U231">
        <f>IF(K231="Hiver",4,IF(OR(K231="Printemps",K231="Été"),0,IF(K231="Automne",1,"")))</f>
        <v>4</v>
      </c>
      <c r="V231" s="18">
        <f>(Table2[[#This Row],[ Nombre de jours pris]]/Table2[[#This Row],[ nombre_de_jours_travaillés]])*100</f>
        <v>4.7619047619047619</v>
      </c>
    </row>
    <row r="232" spans="1:22" ht="16.2">
      <c r="A232" s="4" t="s">
        <v>320</v>
      </c>
      <c r="B232" s="4" t="s">
        <v>21</v>
      </c>
      <c r="C232" s="5" t="s">
        <v>107</v>
      </c>
      <c r="D232" t="s">
        <v>52</v>
      </c>
      <c r="E232" s="6">
        <v>45284</v>
      </c>
      <c r="F232" s="6">
        <v>45290</v>
      </c>
      <c r="G232" s="4">
        <v>7</v>
      </c>
      <c r="H232" s="4">
        <v>24</v>
      </c>
      <c r="I232" s="4">
        <v>8</v>
      </c>
      <c r="J232" t="str">
        <f>TEXT(Table2[[#This Row],[Dates de début]],"mmm")</f>
        <v>déc</v>
      </c>
      <c r="K232" s="10" t="s">
        <v>30</v>
      </c>
      <c r="P232">
        <f>220-Table2[[#This Row],[ Nombre de jours pris]]</f>
        <v>213</v>
      </c>
      <c r="Q232" s="20" t="s">
        <v>29</v>
      </c>
      <c r="R232" s="20">
        <v>2023</v>
      </c>
      <c r="S232" s="20">
        <v>65</v>
      </c>
      <c r="T232" s="21">
        <v>9</v>
      </c>
      <c r="U232">
        <f>IF(K232="Hiver",4,IF(OR(K232="Printemps",K232="Été"),0,IF(K232="Automne",1,"")))</f>
        <v>0</v>
      </c>
      <c r="V232" s="18">
        <f>(Table2[[#This Row],[ Nombre de jours pris]]/Table2[[#This Row],[ nombre_de_jours_travaillés]])*100</f>
        <v>3.286384976525822</v>
      </c>
    </row>
    <row r="233" spans="1:22" ht="16.2">
      <c r="A233" s="7" t="s">
        <v>321</v>
      </c>
      <c r="B233" s="7" t="s">
        <v>46</v>
      </c>
      <c r="C233" s="8" t="s">
        <v>91</v>
      </c>
      <c r="D233" t="s">
        <v>16</v>
      </c>
      <c r="E233" s="9">
        <v>45495</v>
      </c>
      <c r="F233" s="9">
        <v>45499</v>
      </c>
      <c r="G233" s="7">
        <v>5</v>
      </c>
      <c r="H233" s="7">
        <v>29</v>
      </c>
      <c r="I233" s="7">
        <v>17</v>
      </c>
      <c r="J233" t="str">
        <f>TEXT(Table2[[#This Row],[Dates de début]],"mmm")</f>
        <v>juil</v>
      </c>
      <c r="K233" s="10" t="s">
        <v>30</v>
      </c>
      <c r="P233">
        <f>220-Table2[[#This Row],[ Nombre de jours pris]]</f>
        <v>215</v>
      </c>
      <c r="Q233" s="20" t="s">
        <v>34</v>
      </c>
      <c r="R233" s="20">
        <v>2023</v>
      </c>
      <c r="S233" s="20">
        <v>70</v>
      </c>
      <c r="T233" s="22">
        <v>7</v>
      </c>
      <c r="U233">
        <f>IF(K233="Hiver",4,IF(OR(K233="Printemps",K233="Été"),0,IF(K233="Automne",1,"")))</f>
        <v>0</v>
      </c>
      <c r="V233" s="18">
        <f>(Table2[[#This Row],[ Nombre de jours pris]]/Table2[[#This Row],[ nombre_de_jours_travaillés]])*100</f>
        <v>2.3255813953488373</v>
      </c>
    </row>
    <row r="234" spans="1:22" ht="16.2">
      <c r="A234" s="4" t="s">
        <v>322</v>
      </c>
      <c r="B234" s="4" t="s">
        <v>27</v>
      </c>
      <c r="C234" s="5" t="s">
        <v>28</v>
      </c>
      <c r="D234" t="s">
        <v>16</v>
      </c>
      <c r="E234" s="6">
        <v>45384</v>
      </c>
      <c r="F234" s="6">
        <v>45390</v>
      </c>
      <c r="G234" s="4">
        <v>7</v>
      </c>
      <c r="H234" s="4">
        <v>22</v>
      </c>
      <c r="I234" s="4">
        <v>3</v>
      </c>
      <c r="J234" t="str">
        <f>TEXT(Table2[[#This Row],[Dates de début]],"mmm")</f>
        <v>avr</v>
      </c>
      <c r="K234" s="10" t="s">
        <v>30</v>
      </c>
      <c r="P234">
        <f>220-Table2[[#This Row],[ Nombre de jours pris]]</f>
        <v>213</v>
      </c>
      <c r="Q234" s="20" t="s">
        <v>38</v>
      </c>
      <c r="R234" s="20">
        <v>2023</v>
      </c>
      <c r="S234" s="20">
        <v>85</v>
      </c>
      <c r="T234" s="21">
        <v>12</v>
      </c>
      <c r="U234">
        <f>IF(K234="Hiver",4,IF(OR(K234="Printemps",K234="Été"),0,IF(K234="Automne",1,"")))</f>
        <v>0</v>
      </c>
      <c r="V234" s="18">
        <f>(Table2[[#This Row],[ Nombre de jours pris]]/Table2[[#This Row],[ nombre_de_jours_travaillés]])*100</f>
        <v>3.286384976525822</v>
      </c>
    </row>
    <row r="235" spans="1:22" ht="16.2">
      <c r="A235" s="7" t="s">
        <v>323</v>
      </c>
      <c r="B235" s="7" t="s">
        <v>21</v>
      </c>
      <c r="C235" s="8" t="s">
        <v>107</v>
      </c>
      <c r="D235" t="s">
        <v>52</v>
      </c>
      <c r="E235" s="9">
        <v>45283</v>
      </c>
      <c r="F235" s="9">
        <v>45289</v>
      </c>
      <c r="G235" s="7">
        <v>7</v>
      </c>
      <c r="H235" s="7">
        <v>28</v>
      </c>
      <c r="I235" s="7">
        <v>7</v>
      </c>
      <c r="J235" t="str">
        <f>TEXT(Table2[[#This Row],[Dates de début]],"mmm")</f>
        <v>déc</v>
      </c>
      <c r="K235" s="10" t="s">
        <v>43</v>
      </c>
      <c r="P235">
        <f>220-Table2[[#This Row],[ Nombre de jours pris]]</f>
        <v>213</v>
      </c>
      <c r="Q235" s="20" t="s">
        <v>42</v>
      </c>
      <c r="R235" s="20">
        <v>2023</v>
      </c>
      <c r="S235" s="20">
        <v>95</v>
      </c>
      <c r="T235" s="22">
        <v>14</v>
      </c>
      <c r="U235">
        <f>IF(K235="Hiver",4,IF(OR(K235="Printemps",K235="Été"),0,IF(K235="Automne",1,"")))</f>
        <v>0</v>
      </c>
      <c r="V235" s="18">
        <f>(Table2[[#This Row],[ Nombre de jours pris]]/Table2[[#This Row],[ nombre_de_jours_travaillés]])*100</f>
        <v>3.286384976525822</v>
      </c>
    </row>
    <row r="236" spans="1:22" ht="16.2">
      <c r="A236" s="4" t="s">
        <v>324</v>
      </c>
      <c r="B236" s="4" t="s">
        <v>61</v>
      </c>
      <c r="C236" s="5" t="s">
        <v>101</v>
      </c>
      <c r="D236" t="s">
        <v>23</v>
      </c>
      <c r="E236" s="6">
        <v>45379</v>
      </c>
      <c r="F236" s="6">
        <v>45383</v>
      </c>
      <c r="G236" s="4">
        <v>5</v>
      </c>
      <c r="H236" s="4">
        <v>26</v>
      </c>
      <c r="I236" s="4">
        <v>13</v>
      </c>
      <c r="J236" t="str">
        <f>TEXT(Table2[[#This Row],[Dates de début]],"mmm")</f>
        <v>mars</v>
      </c>
      <c r="K236" s="10" t="s">
        <v>43</v>
      </c>
      <c r="P236">
        <f>220-Table2[[#This Row],[ Nombre de jours pris]]</f>
        <v>215</v>
      </c>
      <c r="Q236" s="20" t="s">
        <v>48</v>
      </c>
      <c r="R236" s="20">
        <v>2023</v>
      </c>
      <c r="S236" s="20">
        <v>66</v>
      </c>
      <c r="T236" s="21">
        <v>8</v>
      </c>
      <c r="U236">
        <f>IF(K236="Hiver",4,IF(OR(K236="Printemps",K236="Été"),0,IF(K236="Automne",1,"")))</f>
        <v>0</v>
      </c>
      <c r="V236" s="18">
        <f>(Table2[[#This Row],[ Nombre de jours pris]]/Table2[[#This Row],[ nombre_de_jours_travaillés]])*100</f>
        <v>2.3255813953488373</v>
      </c>
    </row>
    <row r="237" spans="1:22" ht="16.2">
      <c r="A237" s="7" t="s">
        <v>325</v>
      </c>
      <c r="B237" s="7" t="s">
        <v>27</v>
      </c>
      <c r="C237" s="8" t="s">
        <v>41</v>
      </c>
      <c r="D237" t="s">
        <v>52</v>
      </c>
      <c r="E237" s="9">
        <v>45461</v>
      </c>
      <c r="F237" s="9">
        <v>45466</v>
      </c>
      <c r="G237" s="7">
        <v>6</v>
      </c>
      <c r="H237" s="7">
        <v>29</v>
      </c>
      <c r="I237" s="7">
        <v>13</v>
      </c>
      <c r="J237" t="str">
        <f>TEXT(Table2[[#This Row],[Dates de début]],"mmm")</f>
        <v>juin</v>
      </c>
      <c r="K237" s="10" t="s">
        <v>43</v>
      </c>
      <c r="P237">
        <f>220-Table2[[#This Row],[ Nombre de jours pris]]</f>
        <v>214</v>
      </c>
      <c r="Q237" s="20" t="s">
        <v>53</v>
      </c>
      <c r="R237" s="20">
        <v>2023</v>
      </c>
      <c r="S237" s="20">
        <v>52</v>
      </c>
      <c r="T237" s="22">
        <v>10</v>
      </c>
      <c r="U237">
        <f>IF(K237="Hiver",4,IF(OR(K237="Printemps",K237="Été"),0,IF(K237="Automne",1,"")))</f>
        <v>0</v>
      </c>
      <c r="V237" s="18">
        <f>(Table2[[#This Row],[ Nombre de jours pris]]/Table2[[#This Row],[ nombre_de_jours_travaillés]])*100</f>
        <v>2.8037383177570092</v>
      </c>
    </row>
    <row r="238" spans="1:22" ht="16.2">
      <c r="A238" s="4" t="s">
        <v>326</v>
      </c>
      <c r="B238" s="4" t="s">
        <v>14</v>
      </c>
      <c r="C238" s="5" t="s">
        <v>327</v>
      </c>
      <c r="D238" t="s">
        <v>52</v>
      </c>
      <c r="E238" s="6">
        <v>45416</v>
      </c>
      <c r="F238" s="6">
        <v>45422</v>
      </c>
      <c r="G238" s="4">
        <v>7</v>
      </c>
      <c r="H238" s="4">
        <v>25</v>
      </c>
      <c r="I238" s="4">
        <v>12</v>
      </c>
      <c r="J238" t="str">
        <f>TEXT(Table2[[#This Row],[Dates de début]],"mmm")</f>
        <v>mai</v>
      </c>
      <c r="K238" s="10" t="s">
        <v>57</v>
      </c>
      <c r="P238">
        <f>220-Table2[[#This Row],[ Nombre de jours pris]]</f>
        <v>213</v>
      </c>
      <c r="Q238" s="20" t="s">
        <v>56</v>
      </c>
      <c r="R238" s="20">
        <v>2023</v>
      </c>
      <c r="S238" s="20">
        <v>74</v>
      </c>
      <c r="T238" s="21">
        <v>6</v>
      </c>
      <c r="U238">
        <f>IF(K238="Hiver",4,IF(OR(K238="Printemps",K238="Été"),0,IF(K238="Automne",1,"")))</f>
        <v>1</v>
      </c>
      <c r="V238" s="18">
        <f>(Table2[[#This Row],[ Nombre de jours pris]]/Table2[[#This Row],[ nombre_de_jours_travaillés]])*100</f>
        <v>3.286384976525822</v>
      </c>
    </row>
    <row r="239" spans="1:22" ht="16.2">
      <c r="A239" s="7" t="s">
        <v>328</v>
      </c>
      <c r="B239" s="7" t="s">
        <v>14</v>
      </c>
      <c r="C239" s="8" t="s">
        <v>327</v>
      </c>
      <c r="D239" t="s">
        <v>52</v>
      </c>
      <c r="E239" s="9">
        <v>45446</v>
      </c>
      <c r="F239" s="9">
        <v>45450</v>
      </c>
      <c r="G239" s="7">
        <v>5</v>
      </c>
      <c r="H239" s="7">
        <v>23</v>
      </c>
      <c r="I239" s="7">
        <v>0</v>
      </c>
      <c r="J239" t="str">
        <f>TEXT(Table2[[#This Row],[Dates de début]],"mmm")</f>
        <v>juin</v>
      </c>
      <c r="K239" s="10" t="s">
        <v>57</v>
      </c>
      <c r="P239">
        <f>220-Table2[[#This Row],[ Nombre de jours pris]]</f>
        <v>215</v>
      </c>
      <c r="Q239" s="20" t="s">
        <v>63</v>
      </c>
      <c r="R239" s="20">
        <v>2023</v>
      </c>
      <c r="S239" s="20">
        <v>90</v>
      </c>
      <c r="T239" s="22">
        <v>18</v>
      </c>
      <c r="U239">
        <f>IF(K239="Hiver",4,IF(OR(K239="Printemps",K239="Été"),0,IF(K239="Automne",1,"")))</f>
        <v>1</v>
      </c>
      <c r="V239" s="18">
        <f>(Table2[[#This Row],[ Nombre de jours pris]]/Table2[[#This Row],[ nombre_de_jours_travaillés]])*100</f>
        <v>2.3255813953488373</v>
      </c>
    </row>
    <row r="240" spans="1:22" ht="16.2">
      <c r="A240" s="4" t="s">
        <v>329</v>
      </c>
      <c r="B240" s="4" t="s">
        <v>61</v>
      </c>
      <c r="C240" s="5" t="s">
        <v>101</v>
      </c>
      <c r="D240" t="s">
        <v>83</v>
      </c>
      <c r="E240" s="6">
        <v>45317</v>
      </c>
      <c r="F240" s="6">
        <v>45319</v>
      </c>
      <c r="G240" s="4">
        <v>3</v>
      </c>
      <c r="H240" s="4">
        <v>24</v>
      </c>
      <c r="I240" s="4">
        <v>6</v>
      </c>
      <c r="J240" t="str">
        <f>TEXT(Table2[[#This Row],[Dates de début]],"mmm")</f>
        <v>janv</v>
      </c>
      <c r="K240" s="10" t="s">
        <v>57</v>
      </c>
      <c r="P240">
        <f>220-Table2[[#This Row],[ Nombre de jours pris]]</f>
        <v>217</v>
      </c>
      <c r="Q240" s="20" t="s">
        <v>66</v>
      </c>
      <c r="R240" s="20">
        <v>2023</v>
      </c>
      <c r="S240" s="20">
        <v>86</v>
      </c>
      <c r="T240" s="21">
        <v>15</v>
      </c>
      <c r="U240">
        <f>IF(K240="Hiver",4,IF(OR(K240="Printemps",K240="Été"),0,IF(K240="Automne",1,"")))</f>
        <v>1</v>
      </c>
      <c r="V240" s="18">
        <f>(Table2[[#This Row],[ Nombre de jours pris]]/Table2[[#This Row],[ nombre_de_jours_travaillés]])*100</f>
        <v>1.3824884792626728</v>
      </c>
    </row>
    <row r="241" spans="1:22" ht="16.2">
      <c r="A241" s="7" t="s">
        <v>330</v>
      </c>
      <c r="B241" s="7" t="s">
        <v>46</v>
      </c>
      <c r="C241" s="8" t="s">
        <v>47</v>
      </c>
      <c r="D241" t="s">
        <v>23</v>
      </c>
      <c r="E241" s="9">
        <v>45349</v>
      </c>
      <c r="F241" s="9">
        <v>45356</v>
      </c>
      <c r="G241" s="7">
        <v>8</v>
      </c>
      <c r="H241" s="7">
        <v>28</v>
      </c>
      <c r="I241" s="7">
        <v>14</v>
      </c>
      <c r="J241" t="str">
        <f>TEXT(Table2[[#This Row],[Dates de début]],"mmm")</f>
        <v>févr</v>
      </c>
      <c r="K241" s="10" t="s">
        <v>18</v>
      </c>
      <c r="P241">
        <f>220-Table2[[#This Row],[ Nombre de jours pris]]</f>
        <v>212</v>
      </c>
      <c r="Q241" s="20" t="s">
        <v>70</v>
      </c>
      <c r="R241" s="20">
        <v>2023</v>
      </c>
      <c r="S241" s="20">
        <v>95</v>
      </c>
      <c r="T241" s="22">
        <v>6</v>
      </c>
      <c r="U241">
        <f>IF(K241="Hiver",4,IF(OR(K241="Printemps",K241="Été"),0,IF(K241="Automne",1,"")))</f>
        <v>4</v>
      </c>
      <c r="V241" s="18">
        <f>(Table2[[#This Row],[ Nombre de jours pris]]/Table2[[#This Row],[ nombre_de_jours_travaillés]])*100</f>
        <v>3.7735849056603774</v>
      </c>
    </row>
    <row r="242" spans="1:22" ht="16.2">
      <c r="A242" s="4" t="s">
        <v>331</v>
      </c>
      <c r="B242" s="4" t="s">
        <v>61</v>
      </c>
      <c r="C242" s="5" t="s">
        <v>62</v>
      </c>
      <c r="D242" t="s">
        <v>83</v>
      </c>
      <c r="E242" s="6">
        <v>45381</v>
      </c>
      <c r="F242" s="6">
        <v>45387</v>
      </c>
      <c r="G242" s="4">
        <v>7</v>
      </c>
      <c r="H242" s="4">
        <v>23</v>
      </c>
      <c r="I242" s="4">
        <v>3</v>
      </c>
      <c r="J242" t="str">
        <f>TEXT(Table2[[#This Row],[Dates de début]],"mmm")</f>
        <v>mars</v>
      </c>
      <c r="K242" s="10" t="s">
        <v>18</v>
      </c>
      <c r="P242">
        <f>220-Table2[[#This Row],[ Nombre de jours pris]]</f>
        <v>213</v>
      </c>
      <c r="Q242" s="20" t="s">
        <v>17</v>
      </c>
      <c r="R242" s="20">
        <v>2024</v>
      </c>
      <c r="S242" s="20">
        <v>0</v>
      </c>
      <c r="T242" s="21">
        <v>0</v>
      </c>
      <c r="U242">
        <f>IF(K242="Hiver",4,IF(OR(K242="Printemps",K242="Été"),0,IF(K242="Automne",1,"")))</f>
        <v>4</v>
      </c>
      <c r="V242" s="18">
        <f>(Table2[[#This Row],[ Nombre de jours pris]]/Table2[[#This Row],[ nombre_de_jours_travaillés]])*100</f>
        <v>3.286384976525822</v>
      </c>
    </row>
    <row r="243" spans="1:22" ht="16.2">
      <c r="A243" s="7" t="s">
        <v>332</v>
      </c>
      <c r="B243" s="7" t="s">
        <v>46</v>
      </c>
      <c r="C243" s="8" t="s">
        <v>47</v>
      </c>
      <c r="D243" t="s">
        <v>52</v>
      </c>
      <c r="E243" s="9">
        <v>45396</v>
      </c>
      <c r="F243" s="9">
        <v>45399</v>
      </c>
      <c r="G243" s="7">
        <v>4</v>
      </c>
      <c r="H243" s="7">
        <v>20</v>
      </c>
      <c r="I243" s="7">
        <v>8</v>
      </c>
      <c r="J243" t="str">
        <f>TEXT(Table2[[#This Row],[Dates de début]],"mmm")</f>
        <v>avr</v>
      </c>
      <c r="K243" s="10" t="s">
        <v>18</v>
      </c>
      <c r="P243">
        <f>220-Table2[[#This Row],[ Nombre de jours pris]]</f>
        <v>216</v>
      </c>
      <c r="Q243" s="20" t="s">
        <v>24</v>
      </c>
      <c r="R243" s="20">
        <v>2024</v>
      </c>
      <c r="S243" s="20">
        <v>80</v>
      </c>
      <c r="T243" s="22">
        <v>8</v>
      </c>
      <c r="U243">
        <f>IF(K243="Hiver",4,IF(OR(K243="Printemps",K243="Été"),0,IF(K243="Automne",1,"")))</f>
        <v>4</v>
      </c>
      <c r="V243" s="18">
        <f>(Table2[[#This Row],[ Nombre de jours pris]]/Table2[[#This Row],[ nombre_de_jours_travaillés]])*100</f>
        <v>1.8518518518518516</v>
      </c>
    </row>
    <row r="244" spans="1:22" ht="16.2">
      <c r="A244" s="4" t="s">
        <v>333</v>
      </c>
      <c r="B244" s="4" t="s">
        <v>46</v>
      </c>
      <c r="C244" s="5" t="s">
        <v>47</v>
      </c>
      <c r="D244" t="s">
        <v>33</v>
      </c>
      <c r="E244" s="6">
        <v>45373</v>
      </c>
      <c r="F244" s="6">
        <v>45377</v>
      </c>
      <c r="G244" s="4">
        <v>5</v>
      </c>
      <c r="H244" s="4">
        <v>30</v>
      </c>
      <c r="I244" s="4">
        <v>24</v>
      </c>
      <c r="J244" t="str">
        <f>TEXT(Table2[[#This Row],[Dates de début]],"mmm")</f>
        <v>mars</v>
      </c>
      <c r="K244" s="10" t="s">
        <v>30</v>
      </c>
      <c r="P244">
        <f>220-Table2[[#This Row],[ Nombre de jours pris]]</f>
        <v>215</v>
      </c>
      <c r="Q244" s="20" t="s">
        <v>29</v>
      </c>
      <c r="R244" s="20">
        <v>2024</v>
      </c>
      <c r="S244" s="20">
        <v>65</v>
      </c>
      <c r="T244" s="21">
        <v>1</v>
      </c>
      <c r="U244">
        <f>IF(K244="Hiver",4,IF(OR(K244="Printemps",K244="Été"),0,IF(K244="Automne",1,"")))</f>
        <v>0</v>
      </c>
      <c r="V244" s="18">
        <f>(Table2[[#This Row],[ Nombre de jours pris]]/Table2[[#This Row],[ nombre_de_jours_travaillés]])*100</f>
        <v>2.3255813953488373</v>
      </c>
    </row>
    <row r="245" spans="1:22" ht="16.2">
      <c r="A245" s="7" t="s">
        <v>334</v>
      </c>
      <c r="B245" s="7" t="s">
        <v>14</v>
      </c>
      <c r="C245" s="8" t="s">
        <v>335</v>
      </c>
      <c r="D245" t="s">
        <v>83</v>
      </c>
      <c r="E245" s="9">
        <v>45449</v>
      </c>
      <c r="F245" s="9">
        <v>45453</v>
      </c>
      <c r="G245" s="7">
        <v>5</v>
      </c>
      <c r="H245" s="7">
        <v>29</v>
      </c>
      <c r="I245" s="7">
        <v>5</v>
      </c>
      <c r="J245" t="str">
        <f>TEXT(Table2[[#This Row],[Dates de début]],"mmm")</f>
        <v>juin</v>
      </c>
      <c r="K245" s="10" t="s">
        <v>30</v>
      </c>
      <c r="P245">
        <f>220-Table2[[#This Row],[ Nombre de jours pris]]</f>
        <v>215</v>
      </c>
      <c r="Q245" s="20" t="s">
        <v>34</v>
      </c>
      <c r="R245" s="20">
        <v>2024</v>
      </c>
      <c r="S245" s="20">
        <v>80</v>
      </c>
      <c r="T245" s="22">
        <v>19</v>
      </c>
      <c r="U245">
        <f>IF(K245="Hiver",4,IF(OR(K245="Printemps",K245="Été"),0,IF(K245="Automne",1,"")))</f>
        <v>0</v>
      </c>
      <c r="V245" s="18">
        <f>(Table2[[#This Row],[ Nombre de jours pris]]/Table2[[#This Row],[ nombre_de_jours_travaillés]])*100</f>
        <v>2.3255813953488373</v>
      </c>
    </row>
    <row r="246" spans="1:22" ht="16.2">
      <c r="A246" s="4" t="s">
        <v>336</v>
      </c>
      <c r="B246" s="4" t="s">
        <v>14</v>
      </c>
      <c r="C246" s="5" t="s">
        <v>335</v>
      </c>
      <c r="D246" t="s">
        <v>16</v>
      </c>
      <c r="E246" s="6">
        <v>45519</v>
      </c>
      <c r="F246" s="6">
        <v>45522</v>
      </c>
      <c r="G246" s="4">
        <v>4</v>
      </c>
      <c r="H246" s="4">
        <v>27</v>
      </c>
      <c r="I246" s="4">
        <v>9</v>
      </c>
      <c r="J246" t="str">
        <f>TEXT(Table2[[#This Row],[Dates de début]],"mmm")</f>
        <v>août</v>
      </c>
      <c r="K246" s="10" t="s">
        <v>30</v>
      </c>
      <c r="P246">
        <f>220-Table2[[#This Row],[ Nombre de jours pris]]</f>
        <v>216</v>
      </c>
      <c r="Q246" s="20" t="s">
        <v>38</v>
      </c>
      <c r="R246" s="20">
        <v>2024</v>
      </c>
      <c r="S246" s="20">
        <v>92</v>
      </c>
      <c r="T246" s="21">
        <v>14</v>
      </c>
      <c r="U246">
        <f>IF(K246="Hiver",4,IF(OR(K246="Printemps",K246="Été"),0,IF(K246="Automne",1,"")))</f>
        <v>0</v>
      </c>
      <c r="V246" s="18">
        <f>(Table2[[#This Row],[ Nombre de jours pris]]/Table2[[#This Row],[ nombre_de_jours_travaillés]])*100</f>
        <v>1.8518518518518516</v>
      </c>
    </row>
    <row r="247" spans="1:22" ht="16.2">
      <c r="A247" s="7" t="s">
        <v>337</v>
      </c>
      <c r="B247" s="7" t="s">
        <v>27</v>
      </c>
      <c r="C247" s="8" t="s">
        <v>41</v>
      </c>
      <c r="D247" t="s">
        <v>33</v>
      </c>
      <c r="E247" s="9">
        <v>45307</v>
      </c>
      <c r="F247" s="9">
        <v>45311</v>
      </c>
      <c r="G247" s="7">
        <v>5</v>
      </c>
      <c r="H247" s="7">
        <v>20</v>
      </c>
      <c r="I247" s="7">
        <v>11</v>
      </c>
      <c r="J247" t="str">
        <f>TEXT(Table2[[#This Row],[Dates de début]],"mmm")</f>
        <v>janv</v>
      </c>
      <c r="K247" s="10" t="s">
        <v>43</v>
      </c>
      <c r="P247">
        <f>220-Table2[[#This Row],[ Nombre de jours pris]]</f>
        <v>215</v>
      </c>
      <c r="Q247" s="20" t="s">
        <v>42</v>
      </c>
      <c r="R247" s="20">
        <v>2024</v>
      </c>
      <c r="S247" s="20">
        <v>98</v>
      </c>
      <c r="T247" s="22">
        <v>4</v>
      </c>
      <c r="U247">
        <f>IF(K247="Hiver",4,IF(OR(K247="Printemps",K247="Été"),0,IF(K247="Automne",1,"")))</f>
        <v>0</v>
      </c>
      <c r="V247" s="18">
        <f>(Table2[[#This Row],[ Nombre de jours pris]]/Table2[[#This Row],[ nombre_de_jours_travaillés]])*100</f>
        <v>2.3255813953488373</v>
      </c>
    </row>
    <row r="248" spans="1:22" ht="16.2">
      <c r="A248" s="4" t="s">
        <v>338</v>
      </c>
      <c r="B248" s="4" t="s">
        <v>21</v>
      </c>
      <c r="C248" s="5" t="s">
        <v>22</v>
      </c>
      <c r="D248" t="s">
        <v>33</v>
      </c>
      <c r="E248" s="6">
        <v>45539</v>
      </c>
      <c r="F248" s="6">
        <v>45542</v>
      </c>
      <c r="G248" s="4">
        <v>4</v>
      </c>
      <c r="H248" s="4">
        <v>28</v>
      </c>
      <c r="I248" s="4">
        <v>9</v>
      </c>
      <c r="J248" t="str">
        <f>TEXT(Table2[[#This Row],[Dates de début]],"mmm")</f>
        <v>sept</v>
      </c>
      <c r="K248" s="10" t="s">
        <v>43</v>
      </c>
      <c r="P248">
        <f>220-Table2[[#This Row],[ Nombre de jours pris]]</f>
        <v>216</v>
      </c>
      <c r="Q248" s="20" t="s">
        <v>48</v>
      </c>
      <c r="R248" s="20">
        <v>2024</v>
      </c>
      <c r="S248" s="20">
        <v>67</v>
      </c>
      <c r="T248" s="21">
        <v>15</v>
      </c>
      <c r="U248">
        <f>IF(K248="Hiver",4,IF(OR(K248="Printemps",K248="Été"),0,IF(K248="Automne",1,"")))</f>
        <v>0</v>
      </c>
      <c r="V248" s="18">
        <f>(Table2[[#This Row],[ Nombre de jours pris]]/Table2[[#This Row],[ nombre_de_jours_travaillés]])*100</f>
        <v>1.8518518518518516</v>
      </c>
    </row>
    <row r="249" spans="1:22" ht="16.2">
      <c r="A249" s="7" t="s">
        <v>339</v>
      </c>
      <c r="B249" s="7" t="s">
        <v>61</v>
      </c>
      <c r="C249" s="8" t="s">
        <v>172</v>
      </c>
      <c r="D249" t="s">
        <v>16</v>
      </c>
      <c r="E249" s="9">
        <v>45585</v>
      </c>
      <c r="F249" s="9">
        <v>45586</v>
      </c>
      <c r="G249" s="7">
        <v>2</v>
      </c>
      <c r="H249" s="7">
        <v>27</v>
      </c>
      <c r="I249" s="7">
        <v>12</v>
      </c>
      <c r="J249" t="str">
        <f>TEXT(Table2[[#This Row],[Dates de début]],"mmm")</f>
        <v>oct</v>
      </c>
      <c r="K249" s="10" t="s">
        <v>43</v>
      </c>
      <c r="P249">
        <f>220-Table2[[#This Row],[ Nombre de jours pris]]</f>
        <v>218</v>
      </c>
      <c r="Q249" s="20" t="s">
        <v>53</v>
      </c>
      <c r="R249" s="20">
        <v>2024</v>
      </c>
      <c r="S249" s="20">
        <v>62</v>
      </c>
      <c r="T249" s="22">
        <v>13</v>
      </c>
      <c r="U249">
        <f>IF(K249="Hiver",4,IF(OR(K249="Printemps",K249="Été"),0,IF(K249="Automne",1,"")))</f>
        <v>0</v>
      </c>
      <c r="V249" s="18">
        <f>(Table2[[#This Row],[ Nombre de jours pris]]/Table2[[#This Row],[ nombre_de_jours_travaillés]])*100</f>
        <v>0.91743119266055051</v>
      </c>
    </row>
    <row r="250" spans="1:22" ht="16.2">
      <c r="A250" s="4" t="s">
        <v>340</v>
      </c>
      <c r="B250" s="4" t="s">
        <v>21</v>
      </c>
      <c r="C250" s="5" t="s">
        <v>107</v>
      </c>
      <c r="D250" t="s">
        <v>16</v>
      </c>
      <c r="E250" s="6">
        <v>45562</v>
      </c>
      <c r="F250" s="6">
        <v>45566</v>
      </c>
      <c r="G250" s="4">
        <v>5</v>
      </c>
      <c r="H250" s="4">
        <v>27</v>
      </c>
      <c r="I250" s="4">
        <v>1</v>
      </c>
      <c r="J250" t="str">
        <f>TEXT(Table2[[#This Row],[Dates de début]],"mmm")</f>
        <v>sept</v>
      </c>
      <c r="K250" s="10" t="s">
        <v>57</v>
      </c>
      <c r="P250">
        <f>220-Table2[[#This Row],[ Nombre de jours pris]]</f>
        <v>215</v>
      </c>
      <c r="Q250" s="20" t="s">
        <v>56</v>
      </c>
      <c r="R250" s="20">
        <v>2024</v>
      </c>
      <c r="S250" s="20">
        <v>88</v>
      </c>
      <c r="T250" s="21">
        <v>21</v>
      </c>
      <c r="U250">
        <f>IF(K250="Hiver",4,IF(OR(K250="Printemps",K250="Été"),0,IF(K250="Automne",1,"")))</f>
        <v>1</v>
      </c>
      <c r="V250" s="18">
        <f>(Table2[[#This Row],[ Nombre de jours pris]]/Table2[[#This Row],[ nombre_de_jours_travaillés]])*100</f>
        <v>2.3255813953488373</v>
      </c>
    </row>
    <row r="251" spans="1:22" ht="16.2">
      <c r="A251" s="7" t="s">
        <v>341</v>
      </c>
      <c r="B251" s="7" t="s">
        <v>61</v>
      </c>
      <c r="C251" s="8" t="s">
        <v>172</v>
      </c>
      <c r="D251" t="s">
        <v>23</v>
      </c>
      <c r="E251" s="9">
        <v>45416</v>
      </c>
      <c r="F251" s="9">
        <v>45420</v>
      </c>
      <c r="G251" s="7">
        <v>5</v>
      </c>
      <c r="H251" s="7">
        <v>20</v>
      </c>
      <c r="I251" s="7">
        <v>3</v>
      </c>
      <c r="J251" t="str">
        <f>TEXT(Table2[[#This Row],[Dates de début]],"mmm")</f>
        <v>mai</v>
      </c>
      <c r="K251" s="10" t="s">
        <v>57</v>
      </c>
      <c r="P251">
        <f>220-Table2[[#This Row],[ Nombre de jours pris]]</f>
        <v>215</v>
      </c>
      <c r="Q251" s="20" t="s">
        <v>63</v>
      </c>
      <c r="R251" s="20">
        <v>2024</v>
      </c>
      <c r="S251" s="20">
        <v>94</v>
      </c>
      <c r="T251" s="22">
        <v>12</v>
      </c>
      <c r="U251">
        <f>IF(K251="Hiver",4,IF(OR(K251="Printemps",K251="Été"),0,IF(K251="Automne",1,"")))</f>
        <v>1</v>
      </c>
      <c r="V251" s="18">
        <f>(Table2[[#This Row],[ Nombre de jours pris]]/Table2[[#This Row],[ nombre_de_jours_travaillés]])*100</f>
        <v>2.3255813953488373</v>
      </c>
    </row>
    <row r="252" spans="1:22" ht="16.2">
      <c r="A252" s="4" t="s">
        <v>342</v>
      </c>
      <c r="B252" s="4" t="s">
        <v>27</v>
      </c>
      <c r="C252" s="5" t="s">
        <v>28</v>
      </c>
      <c r="D252" t="s">
        <v>23</v>
      </c>
      <c r="E252" s="6">
        <v>45526</v>
      </c>
      <c r="F252" s="6">
        <v>45528</v>
      </c>
      <c r="G252" s="4">
        <v>3</v>
      </c>
      <c r="H252" s="4">
        <v>22</v>
      </c>
      <c r="I252" s="4">
        <v>6</v>
      </c>
      <c r="J252" t="str">
        <f>TEXT(Table2[[#This Row],[Dates de début]],"mmm")</f>
        <v>août</v>
      </c>
      <c r="K252" s="10" t="s">
        <v>57</v>
      </c>
      <c r="P252">
        <f>220-Table2[[#This Row],[ Nombre de jours pris]]</f>
        <v>217</v>
      </c>
      <c r="Q252" s="20" t="s">
        <v>66</v>
      </c>
      <c r="R252" s="20">
        <v>2024</v>
      </c>
      <c r="S252" s="20">
        <v>88</v>
      </c>
      <c r="T252" s="21">
        <v>13</v>
      </c>
      <c r="U252">
        <f>IF(K252="Hiver",4,IF(OR(K252="Printemps",K252="Été"),0,IF(K252="Automne",1,"")))</f>
        <v>1</v>
      </c>
      <c r="V252" s="18">
        <f>(Table2[[#This Row],[ Nombre de jours pris]]/Table2[[#This Row],[ nombre_de_jours_travaillés]])*100</f>
        <v>1.3824884792626728</v>
      </c>
    </row>
    <row r="253" spans="1:22" ht="16.2">
      <c r="A253" s="7" t="s">
        <v>343</v>
      </c>
      <c r="B253" s="7" t="s">
        <v>21</v>
      </c>
      <c r="C253" s="8" t="s">
        <v>22</v>
      </c>
      <c r="D253" t="s">
        <v>52</v>
      </c>
      <c r="E253" s="9">
        <v>45573</v>
      </c>
      <c r="F253" s="9">
        <v>45577</v>
      </c>
      <c r="G253" s="7">
        <v>5</v>
      </c>
      <c r="H253" s="7">
        <v>21</v>
      </c>
      <c r="I253" s="7">
        <v>6</v>
      </c>
      <c r="J253" t="str">
        <f>TEXT(Table2[[#This Row],[Dates de début]],"mmm")</f>
        <v>oct</v>
      </c>
      <c r="K253" s="10" t="s">
        <v>18</v>
      </c>
      <c r="P253">
        <f>220-Table2[[#This Row],[ Nombre de jours pris]]</f>
        <v>215</v>
      </c>
      <c r="Q253" s="20" t="s">
        <v>70</v>
      </c>
      <c r="R253" s="20">
        <v>2024</v>
      </c>
      <c r="S253" s="20">
        <v>99</v>
      </c>
      <c r="T253" s="22">
        <v>10</v>
      </c>
      <c r="U253">
        <f>IF(K253="Hiver",4,IF(OR(K253="Printemps",K253="Été"),0,IF(K253="Automne",1,"")))</f>
        <v>4</v>
      </c>
      <c r="V253" s="18">
        <f>(Table2[[#This Row],[ Nombre de jours pris]]/Table2[[#This Row],[ nombre_de_jours_travaillés]])*100</f>
        <v>2.3255813953488373</v>
      </c>
    </row>
    <row r="254" spans="1:22" ht="16.2">
      <c r="A254" s="4" t="s">
        <v>344</v>
      </c>
      <c r="B254" s="4" t="s">
        <v>46</v>
      </c>
      <c r="C254" s="5" t="s">
        <v>47</v>
      </c>
      <c r="D254" t="s">
        <v>52</v>
      </c>
      <c r="E254" s="6">
        <v>45623</v>
      </c>
      <c r="F254" s="6">
        <v>45627</v>
      </c>
      <c r="G254" s="4">
        <v>5</v>
      </c>
      <c r="H254" s="4">
        <v>30</v>
      </c>
      <c r="I254" s="4">
        <v>10</v>
      </c>
      <c r="J254" t="str">
        <f>TEXT(Table2[[#This Row],[Dates de début]],"mmm")</f>
        <v>nov</v>
      </c>
      <c r="K254" s="10" t="s">
        <v>18</v>
      </c>
      <c r="P254">
        <f>220-Table2[[#This Row],[ Nombre de jours pris]]</f>
        <v>215</v>
      </c>
      <c r="Q254" s="20" t="s">
        <v>17</v>
      </c>
      <c r="R254" s="20">
        <v>2022</v>
      </c>
      <c r="S254" s="20">
        <v>0</v>
      </c>
      <c r="T254" s="21">
        <v>0</v>
      </c>
      <c r="U254">
        <f>IF(K254="Hiver",4,IF(OR(K254="Printemps",K254="Été"),0,IF(K254="Automne",1,"")))</f>
        <v>4</v>
      </c>
      <c r="V254" s="18">
        <f>(Table2[[#This Row],[ Nombre de jours pris]]/Table2[[#This Row],[ nombre_de_jours_travaillés]])*100</f>
        <v>2.3255813953488373</v>
      </c>
    </row>
    <row r="255" spans="1:22" ht="16.2">
      <c r="A255" s="7" t="s">
        <v>345</v>
      </c>
      <c r="B255" s="7" t="s">
        <v>21</v>
      </c>
      <c r="C255" s="8" t="s">
        <v>107</v>
      </c>
      <c r="D255" t="s">
        <v>83</v>
      </c>
      <c r="E255" s="9">
        <v>45511</v>
      </c>
      <c r="F255" s="9">
        <v>45519</v>
      </c>
      <c r="G255" s="7">
        <v>9</v>
      </c>
      <c r="H255" s="7">
        <v>26</v>
      </c>
      <c r="I255" s="7">
        <v>10</v>
      </c>
      <c r="J255" t="str">
        <f>TEXT(Table2[[#This Row],[Dates de début]],"mmm")</f>
        <v>août</v>
      </c>
      <c r="K255" s="10" t="s">
        <v>18</v>
      </c>
      <c r="P255">
        <f>220-Table2[[#This Row],[ Nombre de jours pris]]</f>
        <v>211</v>
      </c>
      <c r="Q255" s="20" t="s">
        <v>24</v>
      </c>
      <c r="R255" s="20">
        <v>2022</v>
      </c>
      <c r="S255" s="20">
        <v>81</v>
      </c>
      <c r="T255" s="22">
        <v>7</v>
      </c>
      <c r="U255">
        <f>IF(K255="Hiver",4,IF(OR(K255="Printemps",K255="Été"),0,IF(K255="Automne",1,"")))</f>
        <v>4</v>
      </c>
      <c r="V255" s="18">
        <f>(Table2[[#This Row],[ Nombre de jours pris]]/Table2[[#This Row],[ nombre_de_jours_travaillés]])*100</f>
        <v>4.2654028436018958</v>
      </c>
    </row>
    <row r="256" spans="1:22" ht="16.2">
      <c r="A256" s="4" t="s">
        <v>346</v>
      </c>
      <c r="B256" s="4" t="s">
        <v>14</v>
      </c>
      <c r="C256" s="5" t="s">
        <v>15</v>
      </c>
      <c r="D256" t="s">
        <v>23</v>
      </c>
      <c r="E256" s="6">
        <v>45382</v>
      </c>
      <c r="F256" s="6">
        <v>45383</v>
      </c>
      <c r="G256" s="4">
        <v>2</v>
      </c>
      <c r="H256" s="4">
        <v>29</v>
      </c>
      <c r="I256" s="4">
        <v>18</v>
      </c>
      <c r="J256" t="str">
        <f>TEXT(Table2[[#This Row],[Dates de début]],"mmm")</f>
        <v>mars</v>
      </c>
      <c r="K256" s="10" t="s">
        <v>30</v>
      </c>
      <c r="P256">
        <f>220-Table2[[#This Row],[ Nombre de jours pris]]</f>
        <v>218</v>
      </c>
      <c r="Q256" s="20" t="s">
        <v>29</v>
      </c>
      <c r="R256" s="20">
        <v>2022</v>
      </c>
      <c r="S256" s="20">
        <v>77</v>
      </c>
      <c r="T256" s="21">
        <v>9</v>
      </c>
      <c r="U256">
        <f>IF(K256="Hiver",4,IF(OR(K256="Printemps",K256="Été"),0,IF(K256="Automne",1,"")))</f>
        <v>0</v>
      </c>
      <c r="V256" s="18">
        <f>(Table2[[#This Row],[ Nombre de jours pris]]/Table2[[#This Row],[ nombre_de_jours_travaillés]])*100</f>
        <v>0.91743119266055051</v>
      </c>
    </row>
    <row r="257" spans="1:22" ht="16.2">
      <c r="A257" s="7" t="s">
        <v>347</v>
      </c>
      <c r="B257" s="7" t="s">
        <v>14</v>
      </c>
      <c r="C257" s="8" t="s">
        <v>78</v>
      </c>
      <c r="D257" t="s">
        <v>16</v>
      </c>
      <c r="E257" s="9">
        <v>45441</v>
      </c>
      <c r="F257" s="9">
        <v>45446</v>
      </c>
      <c r="G257" s="7">
        <v>6</v>
      </c>
      <c r="H257" s="7">
        <v>23</v>
      </c>
      <c r="I257" s="7">
        <v>7</v>
      </c>
      <c r="J257" t="str">
        <f>TEXT(Table2[[#This Row],[Dates de début]],"mmm")</f>
        <v>mai</v>
      </c>
      <c r="K257" s="10" t="s">
        <v>30</v>
      </c>
      <c r="P257">
        <f>220-Table2[[#This Row],[ Nombre de jours pris]]</f>
        <v>214</v>
      </c>
      <c r="Q257" s="20" t="s">
        <v>34</v>
      </c>
      <c r="R257" s="20">
        <v>2022</v>
      </c>
      <c r="S257" s="20">
        <v>75</v>
      </c>
      <c r="T257" s="22">
        <v>10</v>
      </c>
      <c r="U257">
        <f>IF(K257="Hiver",4,IF(OR(K257="Printemps",K257="Été"),0,IF(K257="Automne",1,"")))</f>
        <v>0</v>
      </c>
      <c r="V257" s="18">
        <f>(Table2[[#This Row],[ Nombre de jours pris]]/Table2[[#This Row],[ nombre_de_jours_travaillés]])*100</f>
        <v>2.8037383177570092</v>
      </c>
    </row>
    <row r="258" spans="1:22" ht="16.2">
      <c r="A258" s="4" t="s">
        <v>348</v>
      </c>
      <c r="B258" s="4" t="s">
        <v>27</v>
      </c>
      <c r="C258" s="5" t="s">
        <v>41</v>
      </c>
      <c r="D258" t="s">
        <v>52</v>
      </c>
      <c r="E258" s="6">
        <v>45285</v>
      </c>
      <c r="F258" s="6">
        <v>45290</v>
      </c>
      <c r="G258" s="4">
        <v>6</v>
      </c>
      <c r="H258" s="4">
        <v>26</v>
      </c>
      <c r="I258" s="4">
        <v>4</v>
      </c>
      <c r="J258" t="str">
        <f>TEXT(Table2[[#This Row],[Dates de début]],"mmm")</f>
        <v>déc</v>
      </c>
      <c r="K258" s="10" t="s">
        <v>30</v>
      </c>
      <c r="P258">
        <f>220-Table2[[#This Row],[ Nombre de jours pris]]</f>
        <v>214</v>
      </c>
      <c r="Q258" s="20" t="s">
        <v>38</v>
      </c>
      <c r="R258" s="20">
        <v>2022</v>
      </c>
      <c r="S258" s="20">
        <v>90</v>
      </c>
      <c r="T258" s="21">
        <v>16</v>
      </c>
      <c r="U258">
        <f>IF(K258="Hiver",4,IF(OR(K258="Printemps",K258="Été"),0,IF(K258="Automne",1,"")))</f>
        <v>0</v>
      </c>
      <c r="V258" s="18">
        <f>(Table2[[#This Row],[ Nombre de jours pris]]/Table2[[#This Row],[ nombre_de_jours_travaillés]])*100</f>
        <v>2.8037383177570092</v>
      </c>
    </row>
    <row r="259" spans="1:22" ht="16.2">
      <c r="A259" s="7" t="s">
        <v>349</v>
      </c>
      <c r="B259" s="7" t="s">
        <v>14</v>
      </c>
      <c r="C259" s="8" t="s">
        <v>78</v>
      </c>
      <c r="D259" t="s">
        <v>23</v>
      </c>
      <c r="E259" s="9">
        <v>45367</v>
      </c>
      <c r="F259" s="9">
        <v>45372</v>
      </c>
      <c r="G259" s="7">
        <v>6</v>
      </c>
      <c r="H259" s="7">
        <v>25</v>
      </c>
      <c r="I259" s="7">
        <v>6</v>
      </c>
      <c r="J259" t="str">
        <f>TEXT(Table2[[#This Row],[Dates de début]],"mmm")</f>
        <v>mars</v>
      </c>
      <c r="K259" s="10" t="s">
        <v>43</v>
      </c>
      <c r="P259">
        <f>220-Table2[[#This Row],[ Nombre de jours pris]]</f>
        <v>214</v>
      </c>
      <c r="Q259" s="20" t="s">
        <v>42</v>
      </c>
      <c r="R259" s="20">
        <v>2022</v>
      </c>
      <c r="S259" s="20">
        <v>96</v>
      </c>
      <c r="T259" s="22">
        <v>13</v>
      </c>
      <c r="U259">
        <f>IF(K259="Hiver",4,IF(OR(K259="Printemps",K259="Été"),0,IF(K259="Automne",1,"")))</f>
        <v>0</v>
      </c>
      <c r="V259" s="18">
        <f>(Table2[[#This Row],[ Nombre de jours pris]]/Table2[[#This Row],[ nombre_de_jours_travaillés]])*100</f>
        <v>2.8037383177570092</v>
      </c>
    </row>
    <row r="260" spans="1:22" ht="16.2">
      <c r="A260" s="4" t="s">
        <v>350</v>
      </c>
      <c r="B260" s="4" t="s">
        <v>27</v>
      </c>
      <c r="C260" s="5" t="s">
        <v>28</v>
      </c>
      <c r="D260" t="s">
        <v>52</v>
      </c>
      <c r="E260" s="6">
        <v>45547</v>
      </c>
      <c r="F260" s="6">
        <v>45548</v>
      </c>
      <c r="G260" s="4">
        <v>2</v>
      </c>
      <c r="H260" s="4">
        <v>27</v>
      </c>
      <c r="I260" s="4">
        <v>18</v>
      </c>
      <c r="J260" t="str">
        <f>TEXT(Table2[[#This Row],[Dates de début]],"mmm")</f>
        <v>sept</v>
      </c>
      <c r="K260" s="10" t="s">
        <v>43</v>
      </c>
      <c r="P260">
        <f>220-Table2[[#This Row],[ Nombre de jours pris]]</f>
        <v>218</v>
      </c>
      <c r="Q260" s="20" t="s">
        <v>48</v>
      </c>
      <c r="R260" s="20">
        <v>2022</v>
      </c>
      <c r="S260" s="20">
        <v>87</v>
      </c>
      <c r="T260" s="21">
        <v>7</v>
      </c>
      <c r="U260">
        <f>IF(K260="Hiver",4,IF(OR(K260="Printemps",K260="Été"),0,IF(K260="Automne",1,"")))</f>
        <v>0</v>
      </c>
      <c r="V260" s="18">
        <f>(Table2[[#This Row],[ Nombre de jours pris]]/Table2[[#This Row],[ nombre_de_jours_travaillés]])*100</f>
        <v>0.91743119266055051</v>
      </c>
    </row>
    <row r="261" spans="1:22" ht="16.2">
      <c r="A261" s="7" t="s">
        <v>351</v>
      </c>
      <c r="B261" s="7" t="s">
        <v>27</v>
      </c>
      <c r="C261" s="8" t="s">
        <v>41</v>
      </c>
      <c r="D261" t="s">
        <v>33</v>
      </c>
      <c r="E261" s="9">
        <v>45357</v>
      </c>
      <c r="F261" s="9">
        <v>45366</v>
      </c>
      <c r="G261" s="7">
        <v>10</v>
      </c>
      <c r="H261" s="7">
        <v>29</v>
      </c>
      <c r="I261" s="7">
        <v>3</v>
      </c>
      <c r="J261" t="str">
        <f>TEXT(Table2[[#This Row],[Dates de début]],"mmm")</f>
        <v>mars</v>
      </c>
      <c r="K261" s="10" t="s">
        <v>43</v>
      </c>
      <c r="P261">
        <f>220-Table2[[#This Row],[ Nombre de jours pris]]</f>
        <v>210</v>
      </c>
      <c r="Q261" s="20" t="s">
        <v>53</v>
      </c>
      <c r="R261" s="20">
        <v>2022</v>
      </c>
      <c r="S261" s="20">
        <v>68</v>
      </c>
      <c r="T261" s="22">
        <v>16</v>
      </c>
      <c r="U261">
        <f>IF(K261="Hiver",4,IF(OR(K261="Printemps",K261="Été"),0,IF(K261="Automne",1,"")))</f>
        <v>0</v>
      </c>
      <c r="V261" s="18">
        <f>(Table2[[#This Row],[ Nombre de jours pris]]/Table2[[#This Row],[ nombre_de_jours_travaillés]])*100</f>
        <v>4.7619047619047619</v>
      </c>
    </row>
    <row r="262" spans="1:22" ht="16.2">
      <c r="A262" s="4" t="s">
        <v>352</v>
      </c>
      <c r="B262" s="4" t="s">
        <v>46</v>
      </c>
      <c r="C262" s="5" t="s">
        <v>47</v>
      </c>
      <c r="D262" t="s">
        <v>83</v>
      </c>
      <c r="E262" s="6">
        <v>45286</v>
      </c>
      <c r="F262" s="6">
        <v>45290</v>
      </c>
      <c r="G262" s="4">
        <v>5</v>
      </c>
      <c r="H262" s="4">
        <v>20</v>
      </c>
      <c r="I262" s="4">
        <v>9</v>
      </c>
      <c r="J262" t="str">
        <f>TEXT(Table2[[#This Row],[Dates de début]],"mmm")</f>
        <v>déc</v>
      </c>
      <c r="K262" s="10" t="s">
        <v>57</v>
      </c>
      <c r="P262">
        <f>220-Table2[[#This Row],[ Nombre de jours pris]]</f>
        <v>215</v>
      </c>
      <c r="Q262" s="20" t="s">
        <v>56</v>
      </c>
      <c r="R262" s="20">
        <v>2022</v>
      </c>
      <c r="S262" s="20">
        <v>90</v>
      </c>
      <c r="T262" s="21">
        <v>6</v>
      </c>
      <c r="U262">
        <f>IF(K262="Hiver",4,IF(OR(K262="Printemps",K262="Été"),0,IF(K262="Automne",1,"")))</f>
        <v>1</v>
      </c>
      <c r="V262" s="18">
        <f>(Table2[[#This Row],[ Nombre de jours pris]]/Table2[[#This Row],[ nombre_de_jours_travaillés]])*100</f>
        <v>2.3255813953488373</v>
      </c>
    </row>
    <row r="263" spans="1:22" ht="16.2">
      <c r="A263" s="7" t="s">
        <v>353</v>
      </c>
      <c r="B263" s="7" t="s">
        <v>21</v>
      </c>
      <c r="C263" s="8" t="s">
        <v>51</v>
      </c>
      <c r="D263" t="s">
        <v>52</v>
      </c>
      <c r="E263" s="9">
        <v>45436</v>
      </c>
      <c r="F263" s="9">
        <v>45441</v>
      </c>
      <c r="G263" s="7">
        <v>6</v>
      </c>
      <c r="H263" s="7">
        <v>24</v>
      </c>
      <c r="I263" s="7">
        <v>4</v>
      </c>
      <c r="J263" t="str">
        <f>TEXT(Table2[[#This Row],[Dates de début]],"mmm")</f>
        <v>mai</v>
      </c>
      <c r="K263" s="10" t="s">
        <v>57</v>
      </c>
      <c r="P263">
        <f>220-Table2[[#This Row],[ Nombre de jours pris]]</f>
        <v>214</v>
      </c>
      <c r="Q263" s="20" t="s">
        <v>63</v>
      </c>
      <c r="R263" s="20">
        <v>2022</v>
      </c>
      <c r="S263" s="20">
        <v>97</v>
      </c>
      <c r="T263" s="22">
        <v>14</v>
      </c>
      <c r="U263">
        <f>IF(K263="Hiver",4,IF(OR(K263="Printemps",K263="Été"),0,IF(K263="Automne",1,"")))</f>
        <v>1</v>
      </c>
      <c r="V263" s="18">
        <f>(Table2[[#This Row],[ Nombre de jours pris]]/Table2[[#This Row],[ nombre_de_jours_travaillés]])*100</f>
        <v>2.8037383177570092</v>
      </c>
    </row>
    <row r="264" spans="1:22" ht="16.2">
      <c r="A264" s="4" t="s">
        <v>354</v>
      </c>
      <c r="B264" s="4" t="s">
        <v>46</v>
      </c>
      <c r="C264" s="5" t="s">
        <v>91</v>
      </c>
      <c r="D264" t="s">
        <v>23</v>
      </c>
      <c r="E264" s="6">
        <v>45325</v>
      </c>
      <c r="F264" s="6">
        <v>45333</v>
      </c>
      <c r="G264" s="4">
        <v>9</v>
      </c>
      <c r="H264" s="4">
        <v>21</v>
      </c>
      <c r="I264" s="4">
        <v>0</v>
      </c>
      <c r="J264" t="str">
        <f>TEXT(Table2[[#This Row],[Dates de début]],"mmm")</f>
        <v>févr</v>
      </c>
      <c r="K264" s="10" t="s">
        <v>57</v>
      </c>
      <c r="P264">
        <f>220-Table2[[#This Row],[ Nombre de jours pris]]</f>
        <v>211</v>
      </c>
      <c r="Q264" s="20" t="s">
        <v>66</v>
      </c>
      <c r="R264" s="20">
        <v>2022</v>
      </c>
      <c r="S264" s="20">
        <v>90</v>
      </c>
      <c r="T264" s="21">
        <v>12</v>
      </c>
      <c r="U264">
        <f>IF(K264="Hiver",4,IF(OR(K264="Printemps",K264="Été"),0,IF(K264="Automne",1,"")))</f>
        <v>1</v>
      </c>
      <c r="V264" s="18">
        <f>(Table2[[#This Row],[ Nombre de jours pris]]/Table2[[#This Row],[ nombre_de_jours_travaillés]])*100</f>
        <v>4.2654028436018958</v>
      </c>
    </row>
    <row r="265" spans="1:22" ht="16.2">
      <c r="A265" s="7" t="s">
        <v>355</v>
      </c>
      <c r="B265" s="7" t="s">
        <v>61</v>
      </c>
      <c r="C265" s="8" t="s">
        <v>101</v>
      </c>
      <c r="D265" t="s">
        <v>52</v>
      </c>
      <c r="E265" s="9">
        <v>45367</v>
      </c>
      <c r="F265" s="9">
        <v>45374</v>
      </c>
      <c r="G265" s="7">
        <v>8</v>
      </c>
      <c r="H265" s="7">
        <v>30</v>
      </c>
      <c r="I265" s="7">
        <v>15</v>
      </c>
      <c r="J265" t="str">
        <f>TEXT(Table2[[#This Row],[Dates de début]],"mmm")</f>
        <v>mars</v>
      </c>
      <c r="K265" s="10" t="s">
        <v>18</v>
      </c>
      <c r="P265">
        <f>220-Table2[[#This Row],[ Nombre de jours pris]]</f>
        <v>212</v>
      </c>
      <c r="Q265" s="20" t="s">
        <v>70</v>
      </c>
      <c r="R265" s="20">
        <v>2022</v>
      </c>
      <c r="S265" s="20">
        <v>90</v>
      </c>
      <c r="T265" s="22">
        <v>7</v>
      </c>
      <c r="U265">
        <f>IF(K265="Hiver",4,IF(OR(K265="Printemps",K265="Été"),0,IF(K265="Automne",1,"")))</f>
        <v>4</v>
      </c>
      <c r="V265" s="18">
        <f>(Table2[[#This Row],[ Nombre de jours pris]]/Table2[[#This Row],[ nombre_de_jours_travaillés]])*100</f>
        <v>3.7735849056603774</v>
      </c>
    </row>
    <row r="266" spans="1:22" ht="16.2">
      <c r="A266" s="4" t="s">
        <v>356</v>
      </c>
      <c r="B266" s="4" t="s">
        <v>46</v>
      </c>
      <c r="C266" s="5" t="s">
        <v>91</v>
      </c>
      <c r="D266" t="s">
        <v>16</v>
      </c>
      <c r="E266" s="6">
        <v>45400</v>
      </c>
      <c r="F266" s="6">
        <v>45400</v>
      </c>
      <c r="G266" s="4">
        <v>1</v>
      </c>
      <c r="H266" s="4">
        <v>22</v>
      </c>
      <c r="I266" s="4">
        <v>17</v>
      </c>
      <c r="J266" t="str">
        <f>TEXT(Table2[[#This Row],[Dates de début]],"mmm")</f>
        <v>avr</v>
      </c>
      <c r="K266" s="10" t="s">
        <v>18</v>
      </c>
      <c r="P266">
        <f>220-Table2[[#This Row],[ Nombre de jours pris]]</f>
        <v>219</v>
      </c>
      <c r="Q266" s="20" t="s">
        <v>17</v>
      </c>
      <c r="R266" s="20">
        <v>2023</v>
      </c>
      <c r="S266" s="1">
        <v>0</v>
      </c>
      <c r="T266" s="21">
        <v>0</v>
      </c>
      <c r="U266">
        <f>IF(K266="Hiver",4,IF(OR(K266="Printemps",K266="Été"),0,IF(K266="Automne",1,"")))</f>
        <v>4</v>
      </c>
      <c r="V266" s="18">
        <f>(Table2[[#This Row],[ Nombre de jours pris]]/Table2[[#This Row],[ nombre_de_jours_travaillés]])*100</f>
        <v>0.45662100456621002</v>
      </c>
    </row>
    <row r="267" spans="1:22" ht="16.2">
      <c r="A267" s="7" t="s">
        <v>357</v>
      </c>
      <c r="B267" s="7" t="s">
        <v>61</v>
      </c>
      <c r="C267" s="8" t="s">
        <v>101</v>
      </c>
      <c r="D267" t="s">
        <v>83</v>
      </c>
      <c r="E267" s="9">
        <v>45393</v>
      </c>
      <c r="F267" s="9">
        <v>45397</v>
      </c>
      <c r="G267" s="7">
        <v>5</v>
      </c>
      <c r="H267" s="7">
        <v>28</v>
      </c>
      <c r="I267" s="7">
        <v>12</v>
      </c>
      <c r="J267" t="str">
        <f>TEXT(Table2[[#This Row],[Dates de début]],"mmm")</f>
        <v>avr</v>
      </c>
      <c r="K267" s="10" t="s">
        <v>18</v>
      </c>
      <c r="P267">
        <f>220-Table2[[#This Row],[ Nombre de jours pris]]</f>
        <v>215</v>
      </c>
      <c r="Q267" s="20" t="s">
        <v>24</v>
      </c>
      <c r="R267" s="20">
        <v>2023</v>
      </c>
      <c r="S267" s="1">
        <v>95</v>
      </c>
      <c r="T267" s="22">
        <v>11</v>
      </c>
      <c r="U267">
        <f>IF(K267="Hiver",4,IF(OR(K267="Printemps",K267="Été"),0,IF(K267="Automne",1,"")))</f>
        <v>4</v>
      </c>
      <c r="V267" s="18">
        <f>(Table2[[#This Row],[ Nombre de jours pris]]/Table2[[#This Row],[ nombre_de_jours_travaillés]])*100</f>
        <v>2.3255813953488373</v>
      </c>
    </row>
    <row r="268" spans="1:22" ht="16.2">
      <c r="A268" s="4" t="s">
        <v>358</v>
      </c>
      <c r="B268" s="4" t="s">
        <v>21</v>
      </c>
      <c r="C268" s="5" t="s">
        <v>51</v>
      </c>
      <c r="D268" t="s">
        <v>83</v>
      </c>
      <c r="E268" s="6">
        <v>45422</v>
      </c>
      <c r="F268" s="6">
        <v>45427</v>
      </c>
      <c r="G268" s="4">
        <v>6</v>
      </c>
      <c r="H268" s="4">
        <v>28</v>
      </c>
      <c r="I268" s="4">
        <v>6</v>
      </c>
      <c r="J268" t="str">
        <f>TEXT(Table2[[#This Row],[Dates de début]],"mmm")</f>
        <v>mai</v>
      </c>
      <c r="K268" s="10" t="s">
        <v>30</v>
      </c>
      <c r="P268">
        <f>220-Table2[[#This Row],[ Nombre de jours pris]]</f>
        <v>214</v>
      </c>
      <c r="Q268" s="20" t="s">
        <v>29</v>
      </c>
      <c r="R268" s="20">
        <v>2023</v>
      </c>
      <c r="S268" s="1">
        <v>33</v>
      </c>
      <c r="T268" s="21">
        <v>16</v>
      </c>
      <c r="U268">
        <f>IF(K268="Hiver",4,IF(OR(K268="Printemps",K268="Été"),0,IF(K268="Automne",1,"")))</f>
        <v>0</v>
      </c>
      <c r="V268" s="18">
        <f>(Table2[[#This Row],[ Nombre de jours pris]]/Table2[[#This Row],[ nombre_de_jours_travaillés]])*100</f>
        <v>2.8037383177570092</v>
      </c>
    </row>
    <row r="269" spans="1:22" ht="16.2">
      <c r="A269" s="7" t="s">
        <v>359</v>
      </c>
      <c r="B269" s="7" t="s">
        <v>27</v>
      </c>
      <c r="C269" s="8" t="s">
        <v>28</v>
      </c>
      <c r="D269" t="s">
        <v>23</v>
      </c>
      <c r="E269" s="9">
        <v>45417</v>
      </c>
      <c r="F269" s="9">
        <v>45423</v>
      </c>
      <c r="G269" s="7">
        <v>7</v>
      </c>
      <c r="H269" s="7">
        <v>21</v>
      </c>
      <c r="I269" s="7">
        <v>5</v>
      </c>
      <c r="J269" t="str">
        <f>TEXT(Table2[[#This Row],[Dates de début]],"mmm")</f>
        <v>mai</v>
      </c>
      <c r="K269" s="10" t="s">
        <v>30</v>
      </c>
      <c r="P269">
        <f>220-Table2[[#This Row],[ Nombre de jours pris]]</f>
        <v>213</v>
      </c>
      <c r="Q269" s="20" t="s">
        <v>34</v>
      </c>
      <c r="R269" s="20">
        <v>2023</v>
      </c>
      <c r="S269" s="1">
        <v>98</v>
      </c>
      <c r="T269" s="22">
        <v>9</v>
      </c>
      <c r="U269">
        <f>IF(K269="Hiver",4,IF(OR(K269="Printemps",K269="Été"),0,IF(K269="Automne",1,"")))</f>
        <v>0</v>
      </c>
      <c r="V269" s="18">
        <f>(Table2[[#This Row],[ Nombre de jours pris]]/Table2[[#This Row],[ nombre_de_jours_travaillés]])*100</f>
        <v>3.286384976525822</v>
      </c>
    </row>
    <row r="270" spans="1:22" ht="16.2">
      <c r="A270" s="4" t="s">
        <v>360</v>
      </c>
      <c r="B270" s="4" t="s">
        <v>27</v>
      </c>
      <c r="C270" s="5" t="s">
        <v>28</v>
      </c>
      <c r="D270" t="s">
        <v>23</v>
      </c>
      <c r="E270" s="6">
        <v>45423</v>
      </c>
      <c r="F270" s="6">
        <v>45424</v>
      </c>
      <c r="G270" s="4">
        <v>2</v>
      </c>
      <c r="H270" s="4">
        <v>23</v>
      </c>
      <c r="I270" s="4">
        <v>4</v>
      </c>
      <c r="J270" t="str">
        <f>TEXT(Table2[[#This Row],[Dates de début]],"mmm")</f>
        <v>mai</v>
      </c>
      <c r="K270" s="10" t="s">
        <v>30</v>
      </c>
      <c r="P270">
        <f>220-Table2[[#This Row],[ Nombre de jours pris]]</f>
        <v>218</v>
      </c>
      <c r="Q270" s="20" t="s">
        <v>38</v>
      </c>
      <c r="R270" s="20">
        <v>2023</v>
      </c>
      <c r="S270" s="1">
        <v>44</v>
      </c>
      <c r="T270" s="21">
        <v>17</v>
      </c>
      <c r="U270">
        <f>IF(K270="Hiver",4,IF(OR(K270="Printemps",K270="Été"),0,IF(K270="Automne",1,"")))</f>
        <v>0</v>
      </c>
      <c r="V270" s="18">
        <f>(Table2[[#This Row],[ Nombre de jours pris]]/Table2[[#This Row],[ nombre_de_jours_travaillés]])*100</f>
        <v>0.91743119266055051</v>
      </c>
    </row>
    <row r="271" spans="1:22" ht="16.2">
      <c r="A271" s="7" t="s">
        <v>361</v>
      </c>
      <c r="B271" s="7" t="s">
        <v>21</v>
      </c>
      <c r="C271" s="8" t="s">
        <v>107</v>
      </c>
      <c r="D271" t="s">
        <v>23</v>
      </c>
      <c r="E271" s="9">
        <v>45326</v>
      </c>
      <c r="F271" s="9">
        <v>45327</v>
      </c>
      <c r="G271" s="7">
        <v>2</v>
      </c>
      <c r="H271" s="7">
        <v>21</v>
      </c>
      <c r="I271" s="7">
        <v>17</v>
      </c>
      <c r="J271" t="str">
        <f>TEXT(Table2[[#This Row],[Dates de début]],"mmm")</f>
        <v>févr</v>
      </c>
      <c r="K271" s="10" t="s">
        <v>43</v>
      </c>
      <c r="P271">
        <f>220-Table2[[#This Row],[ Nombre de jours pris]]</f>
        <v>218</v>
      </c>
      <c r="Q271" s="20" t="s">
        <v>42</v>
      </c>
      <c r="R271" s="20">
        <v>2023</v>
      </c>
      <c r="S271" s="1">
        <v>45</v>
      </c>
      <c r="T271" s="22">
        <v>2</v>
      </c>
      <c r="U271">
        <f>IF(K271="Hiver",4,IF(OR(K271="Printemps",K271="Été"),0,IF(K271="Automne",1,"")))</f>
        <v>0</v>
      </c>
      <c r="V271" s="18">
        <f>(Table2[[#This Row],[ Nombre de jours pris]]/Table2[[#This Row],[ nombre_de_jours_travaillés]])*100</f>
        <v>0.91743119266055051</v>
      </c>
    </row>
    <row r="272" spans="1:22" ht="16.2">
      <c r="A272" s="4" t="s">
        <v>362</v>
      </c>
      <c r="B272" s="4" t="s">
        <v>21</v>
      </c>
      <c r="C272" s="5" t="s">
        <v>107</v>
      </c>
      <c r="D272" t="s">
        <v>33</v>
      </c>
      <c r="E272" s="6">
        <v>45523</v>
      </c>
      <c r="F272" s="6">
        <v>45529</v>
      </c>
      <c r="G272" s="4">
        <v>7</v>
      </c>
      <c r="H272" s="4">
        <v>22</v>
      </c>
      <c r="I272" s="4">
        <v>2</v>
      </c>
      <c r="J272" t="str">
        <f>TEXT(Table2[[#This Row],[Dates de début]],"mmm")</f>
        <v>août</v>
      </c>
      <c r="K272" s="10" t="s">
        <v>43</v>
      </c>
      <c r="P272">
        <f>220-Table2[[#This Row],[ Nombre de jours pris]]</f>
        <v>213</v>
      </c>
      <c r="Q272" s="20" t="s">
        <v>48</v>
      </c>
      <c r="R272" s="20">
        <v>2023</v>
      </c>
      <c r="S272" s="1">
        <v>50</v>
      </c>
      <c r="T272" s="21">
        <v>13</v>
      </c>
      <c r="U272">
        <f>IF(K272="Hiver",4,IF(OR(K272="Printemps",K272="Été"),0,IF(K272="Automne",1,"")))</f>
        <v>0</v>
      </c>
      <c r="V272" s="18">
        <f>(Table2[[#This Row],[ Nombre de jours pris]]/Table2[[#This Row],[ nombre_de_jours_travaillés]])*100</f>
        <v>3.286384976525822</v>
      </c>
    </row>
    <row r="273" spans="1:22" ht="16.2">
      <c r="A273" s="7" t="s">
        <v>363</v>
      </c>
      <c r="B273" s="7" t="s">
        <v>21</v>
      </c>
      <c r="C273" s="8" t="s">
        <v>51</v>
      </c>
      <c r="D273" t="s">
        <v>23</v>
      </c>
      <c r="E273" s="9">
        <v>45612</v>
      </c>
      <c r="F273" s="9">
        <v>45619</v>
      </c>
      <c r="G273" s="7">
        <v>8</v>
      </c>
      <c r="H273" s="7">
        <v>24</v>
      </c>
      <c r="I273" s="7">
        <v>2</v>
      </c>
      <c r="J273" t="str">
        <f>TEXT(Table2[[#This Row],[Dates de début]],"mmm")</f>
        <v>nov</v>
      </c>
      <c r="K273" s="10" t="s">
        <v>43</v>
      </c>
      <c r="P273">
        <f>220-Table2[[#This Row],[ Nombre de jours pris]]</f>
        <v>212</v>
      </c>
      <c r="Q273" s="20" t="s">
        <v>53</v>
      </c>
      <c r="R273" s="20">
        <v>2023</v>
      </c>
      <c r="S273" s="1">
        <v>88</v>
      </c>
      <c r="T273" s="22">
        <v>14</v>
      </c>
      <c r="U273">
        <f>IF(K273="Hiver",4,IF(OR(K273="Printemps",K273="Été"),0,IF(K273="Automne",1,"")))</f>
        <v>0</v>
      </c>
      <c r="V273" s="18">
        <f>(Table2[[#This Row],[ Nombre de jours pris]]/Table2[[#This Row],[ nombre_de_jours_travaillés]])*100</f>
        <v>3.7735849056603774</v>
      </c>
    </row>
    <row r="274" spans="1:22" ht="16.2">
      <c r="A274" s="4" t="s">
        <v>364</v>
      </c>
      <c r="B274" s="4" t="s">
        <v>14</v>
      </c>
      <c r="C274" s="5" t="s">
        <v>78</v>
      </c>
      <c r="D274" t="s">
        <v>16</v>
      </c>
      <c r="E274" s="6">
        <v>45634</v>
      </c>
      <c r="F274" s="6">
        <v>45639</v>
      </c>
      <c r="G274" s="4">
        <v>6</v>
      </c>
      <c r="H274" s="4">
        <v>20</v>
      </c>
      <c r="I274" s="4">
        <v>1</v>
      </c>
      <c r="J274" t="str">
        <f>TEXT(Table2[[#This Row],[Dates de début]],"mmm")</f>
        <v>déc</v>
      </c>
      <c r="K274" s="10" t="s">
        <v>57</v>
      </c>
      <c r="P274">
        <f>220-Table2[[#This Row],[ Nombre de jours pris]]</f>
        <v>214</v>
      </c>
      <c r="Q274" s="20" t="s">
        <v>56</v>
      </c>
      <c r="R274" s="20">
        <v>2023</v>
      </c>
      <c r="S274" s="1">
        <v>90</v>
      </c>
      <c r="T274" s="21">
        <v>13</v>
      </c>
      <c r="U274">
        <f>IF(K274="Hiver",4,IF(OR(K274="Printemps",K274="Été"),0,IF(K274="Automne",1,"")))</f>
        <v>1</v>
      </c>
      <c r="V274" s="18">
        <f>(Table2[[#This Row],[ Nombre de jours pris]]/Table2[[#This Row],[ nombre_de_jours_travaillés]])*100</f>
        <v>2.8037383177570092</v>
      </c>
    </row>
    <row r="275" spans="1:22" ht="16.2">
      <c r="A275" s="7" t="s">
        <v>365</v>
      </c>
      <c r="B275" s="7" t="s">
        <v>27</v>
      </c>
      <c r="C275" s="8" t="s">
        <v>41</v>
      </c>
      <c r="D275" t="s">
        <v>33</v>
      </c>
      <c r="E275" s="9">
        <v>45356</v>
      </c>
      <c r="F275" s="9">
        <v>45364</v>
      </c>
      <c r="G275" s="7">
        <v>9</v>
      </c>
      <c r="H275" s="7">
        <v>22</v>
      </c>
      <c r="I275" s="7">
        <v>1</v>
      </c>
      <c r="J275" t="str">
        <f>TEXT(Table2[[#This Row],[Dates de début]],"mmm")</f>
        <v>mars</v>
      </c>
      <c r="K275" s="10" t="s">
        <v>57</v>
      </c>
      <c r="P275">
        <f>220-Table2[[#This Row],[ Nombre de jours pris]]</f>
        <v>211</v>
      </c>
      <c r="Q275" s="20" t="s">
        <v>63</v>
      </c>
      <c r="R275" s="20">
        <v>2023</v>
      </c>
      <c r="S275" s="1">
        <v>15</v>
      </c>
      <c r="T275" s="22">
        <v>12</v>
      </c>
      <c r="U275">
        <f>IF(K275="Hiver",4,IF(OR(K275="Printemps",K275="Été"),0,IF(K275="Automne",1,"")))</f>
        <v>1</v>
      </c>
      <c r="V275" s="18">
        <f>(Table2[[#This Row],[ Nombre de jours pris]]/Table2[[#This Row],[ nombre_de_jours_travaillés]])*100</f>
        <v>4.2654028436018958</v>
      </c>
    </row>
    <row r="276" spans="1:22" ht="16.2">
      <c r="A276" s="4" t="s">
        <v>366</v>
      </c>
      <c r="B276" s="4" t="s">
        <v>61</v>
      </c>
      <c r="C276" s="5" t="s">
        <v>172</v>
      </c>
      <c r="D276" t="s">
        <v>83</v>
      </c>
      <c r="E276" s="6">
        <v>45394</v>
      </c>
      <c r="F276" s="6">
        <v>45402</v>
      </c>
      <c r="G276" s="4">
        <v>9</v>
      </c>
      <c r="H276" s="4">
        <v>21</v>
      </c>
      <c r="I276" s="4">
        <v>5</v>
      </c>
      <c r="J276" t="str">
        <f>TEXT(Table2[[#This Row],[Dates de début]],"mmm")</f>
        <v>avr</v>
      </c>
      <c r="K276" s="10" t="s">
        <v>57</v>
      </c>
      <c r="P276">
        <f>220-Table2[[#This Row],[ Nombre de jours pris]]</f>
        <v>211</v>
      </c>
      <c r="Q276" s="20" t="s">
        <v>66</v>
      </c>
      <c r="R276" s="20">
        <v>2023</v>
      </c>
      <c r="S276" s="1">
        <v>10</v>
      </c>
      <c r="T276" s="21">
        <v>7</v>
      </c>
      <c r="U276">
        <f>IF(K276="Hiver",4,IF(OR(K276="Printemps",K276="Été"),0,IF(K276="Automne",1,"")))</f>
        <v>1</v>
      </c>
      <c r="V276" s="18">
        <f>(Table2[[#This Row],[ Nombre de jours pris]]/Table2[[#This Row],[ nombre_de_jours_travaillés]])*100</f>
        <v>4.2654028436018958</v>
      </c>
    </row>
    <row r="277" spans="1:22" ht="16.2">
      <c r="A277" s="7" t="s">
        <v>367</v>
      </c>
      <c r="B277" s="7" t="s">
        <v>46</v>
      </c>
      <c r="C277" s="8" t="s">
        <v>91</v>
      </c>
      <c r="D277" t="s">
        <v>23</v>
      </c>
      <c r="E277" s="9">
        <v>45473</v>
      </c>
      <c r="F277" s="9">
        <v>45480</v>
      </c>
      <c r="G277" s="7">
        <v>8</v>
      </c>
      <c r="H277" s="7">
        <v>25</v>
      </c>
      <c r="I277" s="7">
        <v>15</v>
      </c>
      <c r="J277" t="str">
        <f>TEXT(Table2[[#This Row],[Dates de début]],"mmm")</f>
        <v>juin</v>
      </c>
      <c r="K277" s="10" t="s">
        <v>18</v>
      </c>
      <c r="P277">
        <f>220-Table2[[#This Row],[ Nombre de jours pris]]</f>
        <v>212</v>
      </c>
      <c r="Q277" s="20" t="s">
        <v>70</v>
      </c>
      <c r="R277" s="20">
        <v>2023</v>
      </c>
      <c r="S277" s="1">
        <v>0</v>
      </c>
      <c r="T277" s="22">
        <v>2</v>
      </c>
      <c r="U277">
        <f>IF(K277="Hiver",4,IF(OR(K277="Printemps",K277="Été"),0,IF(K277="Automne",1,"")))</f>
        <v>4</v>
      </c>
      <c r="V277" s="18">
        <f>(Table2[[#This Row],[ Nombre de jours pris]]/Table2[[#This Row],[ nombre_de_jours_travaillés]])*100</f>
        <v>3.7735849056603774</v>
      </c>
    </row>
    <row r="278" spans="1:22" ht="16.2">
      <c r="A278" s="4" t="s">
        <v>368</v>
      </c>
      <c r="B278" s="4" t="s">
        <v>46</v>
      </c>
      <c r="C278" s="5" t="s">
        <v>91</v>
      </c>
      <c r="D278" t="s">
        <v>23</v>
      </c>
      <c r="E278" s="6">
        <v>45287</v>
      </c>
      <c r="F278" s="6">
        <v>45294</v>
      </c>
      <c r="G278" s="4">
        <v>8</v>
      </c>
      <c r="H278" s="4">
        <v>26</v>
      </c>
      <c r="I278" s="4">
        <v>9</v>
      </c>
      <c r="J278" t="str">
        <f>TEXT(Table2[[#This Row],[Dates de début]],"mmm")</f>
        <v>déc</v>
      </c>
      <c r="K278" s="10" t="s">
        <v>18</v>
      </c>
      <c r="P278">
        <f>220-Table2[[#This Row],[ Nombre de jours pris]]</f>
        <v>212</v>
      </c>
      <c r="Q278" s="20" t="s">
        <v>17</v>
      </c>
      <c r="R278" s="20">
        <v>2024</v>
      </c>
      <c r="S278" s="1">
        <v>0</v>
      </c>
      <c r="T278" s="21">
        <v>0</v>
      </c>
      <c r="U278">
        <f>IF(K278="Hiver",4,IF(OR(K278="Printemps",K278="Été"),0,IF(K278="Automne",1,"")))</f>
        <v>4</v>
      </c>
      <c r="V278" s="18">
        <f>(Table2[[#This Row],[ Nombre de jours pris]]/Table2[[#This Row],[ nombre_de_jours_travaillés]])*100</f>
        <v>3.7735849056603774</v>
      </c>
    </row>
    <row r="279" spans="1:22" ht="16.2">
      <c r="A279" s="7" t="s">
        <v>369</v>
      </c>
      <c r="B279" s="7" t="s">
        <v>21</v>
      </c>
      <c r="C279" s="8" t="s">
        <v>22</v>
      </c>
      <c r="D279" t="s">
        <v>23</v>
      </c>
      <c r="E279" s="9">
        <v>45442</v>
      </c>
      <c r="F279" s="9">
        <v>45444</v>
      </c>
      <c r="G279" s="7">
        <v>3</v>
      </c>
      <c r="H279" s="7">
        <v>26</v>
      </c>
      <c r="I279" s="7">
        <v>3</v>
      </c>
      <c r="J279" t="str">
        <f>TEXT(Table2[[#This Row],[Dates de début]],"mmm")</f>
        <v>mai</v>
      </c>
      <c r="K279" s="10" t="s">
        <v>18</v>
      </c>
      <c r="P279">
        <f>220-Table2[[#This Row],[ Nombre de jours pris]]</f>
        <v>217</v>
      </c>
      <c r="Q279" s="20" t="s">
        <v>24</v>
      </c>
      <c r="R279" s="20">
        <v>2024</v>
      </c>
      <c r="S279" s="1">
        <v>88</v>
      </c>
      <c r="T279" s="22">
        <v>20</v>
      </c>
      <c r="U279">
        <f>IF(K279="Hiver",4,IF(OR(K279="Printemps",K279="Été"),0,IF(K279="Automne",1,"")))</f>
        <v>4</v>
      </c>
      <c r="V279" s="18">
        <f>(Table2[[#This Row],[ Nombre de jours pris]]/Table2[[#This Row],[ nombre_de_jours_travaillés]])*100</f>
        <v>1.3824884792626728</v>
      </c>
    </row>
    <row r="280" spans="1:22" ht="16.2">
      <c r="A280" s="4" t="s">
        <v>370</v>
      </c>
      <c r="B280" s="4" t="s">
        <v>14</v>
      </c>
      <c r="C280" s="5" t="s">
        <v>327</v>
      </c>
      <c r="D280" t="s">
        <v>23</v>
      </c>
      <c r="E280" s="6">
        <v>45539</v>
      </c>
      <c r="F280" s="6">
        <v>45546</v>
      </c>
      <c r="G280" s="4">
        <v>8</v>
      </c>
      <c r="H280" s="4">
        <v>21</v>
      </c>
      <c r="I280" s="4">
        <v>7</v>
      </c>
      <c r="J280" t="str">
        <f>TEXT(Table2[[#This Row],[Dates de début]],"mmm")</f>
        <v>sept</v>
      </c>
      <c r="K280" s="10" t="s">
        <v>30</v>
      </c>
      <c r="P280">
        <f>220-Table2[[#This Row],[ Nombre de jours pris]]</f>
        <v>212</v>
      </c>
      <c r="Q280" s="20" t="s">
        <v>29</v>
      </c>
      <c r="R280" s="20">
        <v>2024</v>
      </c>
      <c r="S280" s="1">
        <v>99</v>
      </c>
      <c r="T280" s="21">
        <v>6</v>
      </c>
      <c r="U280">
        <f>IF(K280="Hiver",4,IF(OR(K280="Printemps",K280="Été"),0,IF(K280="Automne",1,"")))</f>
        <v>0</v>
      </c>
      <c r="V280" s="18">
        <f>(Table2[[#This Row],[ Nombre de jours pris]]/Table2[[#This Row],[ nombre_de_jours_travaillés]])*100</f>
        <v>3.7735849056603774</v>
      </c>
    </row>
    <row r="281" spans="1:22" ht="16.2">
      <c r="A281" s="7" t="s">
        <v>371</v>
      </c>
      <c r="B281" s="7" t="s">
        <v>46</v>
      </c>
      <c r="C281" s="8" t="s">
        <v>47</v>
      </c>
      <c r="D281" t="s">
        <v>52</v>
      </c>
      <c r="E281" s="9">
        <v>45581</v>
      </c>
      <c r="F281" s="9">
        <v>45582</v>
      </c>
      <c r="G281" s="7">
        <v>2</v>
      </c>
      <c r="H281" s="7">
        <v>29</v>
      </c>
      <c r="I281" s="7">
        <v>1</v>
      </c>
      <c r="J281" t="str">
        <f>TEXT(Table2[[#This Row],[Dates de début]],"mmm")</f>
        <v>oct</v>
      </c>
      <c r="K281" s="10" t="s">
        <v>30</v>
      </c>
      <c r="P281">
        <f>220-Table2[[#This Row],[ Nombre de jours pris]]</f>
        <v>218</v>
      </c>
      <c r="Q281" s="20" t="s">
        <v>34</v>
      </c>
      <c r="R281" s="20">
        <v>2024</v>
      </c>
      <c r="S281" s="1">
        <v>91</v>
      </c>
      <c r="T281" s="22">
        <v>26</v>
      </c>
      <c r="U281">
        <f>IF(K281="Hiver",4,IF(OR(K281="Printemps",K281="Été"),0,IF(K281="Automne",1,"")))</f>
        <v>0</v>
      </c>
      <c r="V281" s="18">
        <f>(Table2[[#This Row],[ Nombre de jours pris]]/Table2[[#This Row],[ nombre_de_jours_travaillés]])*100</f>
        <v>0.91743119266055051</v>
      </c>
    </row>
    <row r="282" spans="1:22" ht="16.2">
      <c r="A282" s="4" t="s">
        <v>372</v>
      </c>
      <c r="B282" s="4" t="s">
        <v>27</v>
      </c>
      <c r="C282" s="5" t="s">
        <v>37</v>
      </c>
      <c r="D282" t="s">
        <v>52</v>
      </c>
      <c r="E282" s="6">
        <v>45372</v>
      </c>
      <c r="F282" s="6">
        <v>45375</v>
      </c>
      <c r="G282" s="4">
        <v>4</v>
      </c>
      <c r="H282" s="4">
        <v>29</v>
      </c>
      <c r="I282" s="4">
        <v>2</v>
      </c>
      <c r="J282" t="str">
        <f>TEXT(Table2[[#This Row],[Dates de début]],"mmm")</f>
        <v>mars</v>
      </c>
      <c r="K282" s="10" t="s">
        <v>30</v>
      </c>
      <c r="P282">
        <f>220-Table2[[#This Row],[ Nombre de jours pris]]</f>
        <v>216</v>
      </c>
      <c r="Q282" s="20" t="s">
        <v>38</v>
      </c>
      <c r="R282" s="20">
        <v>2024</v>
      </c>
      <c r="S282" s="1">
        <v>87</v>
      </c>
      <c r="T282" s="21">
        <v>23</v>
      </c>
      <c r="U282">
        <f>IF(K282="Hiver",4,IF(OR(K282="Printemps",K282="Été"),0,IF(K282="Automne",1,"")))</f>
        <v>0</v>
      </c>
      <c r="V282" s="18">
        <f>(Table2[[#This Row],[ Nombre de jours pris]]/Table2[[#This Row],[ nombre_de_jours_travaillés]])*100</f>
        <v>1.8518518518518516</v>
      </c>
    </row>
    <row r="283" spans="1:22" ht="16.2">
      <c r="A283" s="7" t="s">
        <v>373</v>
      </c>
      <c r="B283" s="7" t="s">
        <v>27</v>
      </c>
      <c r="C283" s="8" t="s">
        <v>37</v>
      </c>
      <c r="D283" t="s">
        <v>83</v>
      </c>
      <c r="E283" s="9">
        <v>45326</v>
      </c>
      <c r="F283" s="9">
        <v>45334</v>
      </c>
      <c r="G283" s="7">
        <v>9</v>
      </c>
      <c r="H283" s="7">
        <v>30</v>
      </c>
      <c r="I283" s="7">
        <v>12</v>
      </c>
      <c r="J283" t="str">
        <f>TEXT(Table2[[#This Row],[Dates de début]],"mmm")</f>
        <v>févr</v>
      </c>
      <c r="K283" s="10" t="s">
        <v>43</v>
      </c>
      <c r="P283">
        <f>220-Table2[[#This Row],[ Nombre de jours pris]]</f>
        <v>211</v>
      </c>
      <c r="Q283" s="20" t="s">
        <v>42</v>
      </c>
      <c r="R283" s="20">
        <v>2024</v>
      </c>
      <c r="S283" s="1">
        <v>75</v>
      </c>
      <c r="T283" s="22">
        <v>9</v>
      </c>
      <c r="U283">
        <f>IF(K283="Hiver",4,IF(OR(K283="Printemps",K283="Été"),0,IF(K283="Automne",1,"")))</f>
        <v>0</v>
      </c>
      <c r="V283" s="18">
        <f>(Table2[[#This Row],[ Nombre de jours pris]]/Table2[[#This Row],[ nombre_de_jours_travaillés]])*100</f>
        <v>4.2654028436018958</v>
      </c>
    </row>
    <row r="284" spans="1:22" ht="16.2">
      <c r="A284" s="4" t="s">
        <v>374</v>
      </c>
      <c r="B284" s="4" t="s">
        <v>46</v>
      </c>
      <c r="C284" s="5" t="s">
        <v>47</v>
      </c>
      <c r="D284" t="s">
        <v>52</v>
      </c>
      <c r="E284" s="6">
        <v>45500</v>
      </c>
      <c r="F284" s="6">
        <v>45508</v>
      </c>
      <c r="G284" s="4">
        <v>9</v>
      </c>
      <c r="H284" s="4">
        <v>27</v>
      </c>
      <c r="I284" s="4">
        <v>7</v>
      </c>
      <c r="J284" t="str">
        <f>TEXT(Table2[[#This Row],[Dates de début]],"mmm")</f>
        <v>juil</v>
      </c>
      <c r="K284" s="10" t="s">
        <v>43</v>
      </c>
      <c r="P284">
        <f>220-Table2[[#This Row],[ Nombre de jours pris]]</f>
        <v>211</v>
      </c>
      <c r="Q284" s="20" t="s">
        <v>48</v>
      </c>
      <c r="R284" s="20">
        <v>2024</v>
      </c>
      <c r="S284" s="1">
        <v>77</v>
      </c>
      <c r="T284" s="21">
        <v>11</v>
      </c>
      <c r="U284">
        <f>IF(K284="Hiver",4,IF(OR(K284="Printemps",K284="Été"),0,IF(K284="Automne",1,"")))</f>
        <v>0</v>
      </c>
      <c r="V284" s="18">
        <f>(Table2[[#This Row],[ Nombre de jours pris]]/Table2[[#This Row],[ nombre_de_jours_travaillés]])*100</f>
        <v>4.2654028436018958</v>
      </c>
    </row>
    <row r="285" spans="1:22" ht="16.2">
      <c r="A285" s="7" t="s">
        <v>375</v>
      </c>
      <c r="B285" s="7" t="s">
        <v>46</v>
      </c>
      <c r="C285" s="8" t="s">
        <v>91</v>
      </c>
      <c r="D285" t="s">
        <v>33</v>
      </c>
      <c r="E285" s="9">
        <v>45561</v>
      </c>
      <c r="F285" s="9">
        <v>45569</v>
      </c>
      <c r="G285" s="7">
        <v>9</v>
      </c>
      <c r="H285" s="7">
        <v>30</v>
      </c>
      <c r="I285" s="7">
        <v>20</v>
      </c>
      <c r="J285" t="str">
        <f>TEXT(Table2[[#This Row],[Dates de début]],"mmm")</f>
        <v>sept</v>
      </c>
      <c r="K285" s="10" t="s">
        <v>43</v>
      </c>
      <c r="P285">
        <f>220-Table2[[#This Row],[ Nombre de jours pris]]</f>
        <v>211</v>
      </c>
      <c r="Q285" s="20" t="s">
        <v>53</v>
      </c>
      <c r="R285" s="20">
        <v>2024</v>
      </c>
      <c r="S285" s="1">
        <v>20</v>
      </c>
      <c r="T285" s="22">
        <v>1</v>
      </c>
      <c r="U285">
        <f>IF(K285="Hiver",4,IF(OR(K285="Printemps",K285="Été"),0,IF(K285="Automne",1,"")))</f>
        <v>0</v>
      </c>
      <c r="V285" s="18">
        <f>(Table2[[#This Row],[ Nombre de jours pris]]/Table2[[#This Row],[ nombre_de_jours_travaillés]])*100</f>
        <v>4.2654028436018958</v>
      </c>
    </row>
    <row r="286" spans="1:22" ht="16.2">
      <c r="A286" s="4" t="s">
        <v>376</v>
      </c>
      <c r="B286" s="4" t="s">
        <v>61</v>
      </c>
      <c r="C286" s="5" t="s">
        <v>62</v>
      </c>
      <c r="D286" t="s">
        <v>33</v>
      </c>
      <c r="E286" s="6">
        <v>45404</v>
      </c>
      <c r="F286" s="6">
        <v>45413</v>
      </c>
      <c r="G286" s="4">
        <v>10</v>
      </c>
      <c r="H286" s="4">
        <v>21</v>
      </c>
      <c r="I286" s="4">
        <v>11</v>
      </c>
      <c r="J286" t="str">
        <f>TEXT(Table2[[#This Row],[Dates de début]],"mmm")</f>
        <v>avr</v>
      </c>
      <c r="K286" s="10" t="s">
        <v>57</v>
      </c>
      <c r="P286">
        <f>220-Table2[[#This Row],[ Nombre de jours pris]]</f>
        <v>210</v>
      </c>
      <c r="Q286" s="20" t="s">
        <v>56</v>
      </c>
      <c r="R286" s="20">
        <v>2024</v>
      </c>
      <c r="S286" s="1">
        <v>55</v>
      </c>
      <c r="T286" s="21">
        <v>0</v>
      </c>
      <c r="U286">
        <f>IF(K286="Hiver",4,IF(OR(K286="Printemps",K286="Été"),0,IF(K286="Automne",1,"")))</f>
        <v>1</v>
      </c>
      <c r="V286" s="18">
        <f>(Table2[[#This Row],[ Nombre de jours pris]]/Table2[[#This Row],[ nombre_de_jours_travaillés]])*100</f>
        <v>4.7619047619047619</v>
      </c>
    </row>
    <row r="287" spans="1:22" ht="16.2">
      <c r="A287" s="7" t="s">
        <v>377</v>
      </c>
      <c r="B287" s="7" t="s">
        <v>21</v>
      </c>
      <c r="C287" s="8" t="s">
        <v>107</v>
      </c>
      <c r="D287" t="s">
        <v>33</v>
      </c>
      <c r="E287" s="9">
        <v>45322</v>
      </c>
      <c r="F287" s="9">
        <v>45328</v>
      </c>
      <c r="G287" s="7">
        <v>7</v>
      </c>
      <c r="H287" s="7">
        <v>27</v>
      </c>
      <c r="I287" s="7">
        <v>13</v>
      </c>
      <c r="J287" t="str">
        <f>TEXT(Table2[[#This Row],[Dates de début]],"mmm")</f>
        <v>janv</v>
      </c>
      <c r="K287" s="10" t="s">
        <v>57</v>
      </c>
      <c r="P287">
        <f>220-Table2[[#This Row],[ Nombre de jours pris]]</f>
        <v>213</v>
      </c>
      <c r="Q287" s="20" t="s">
        <v>63</v>
      </c>
      <c r="R287" s="20">
        <v>2024</v>
      </c>
      <c r="S287" s="20">
        <v>10</v>
      </c>
      <c r="T287" s="22">
        <v>7</v>
      </c>
      <c r="U287">
        <f>IF(K287="Hiver",4,IF(OR(K287="Printemps",K287="Été"),0,IF(K287="Automne",1,"")))</f>
        <v>1</v>
      </c>
      <c r="V287" s="18">
        <f>(Table2[[#This Row],[ Nombre de jours pris]]/Table2[[#This Row],[ nombre_de_jours_travaillés]])*100</f>
        <v>3.286384976525822</v>
      </c>
    </row>
    <row r="288" spans="1:22" ht="16.2">
      <c r="A288" s="4" t="s">
        <v>378</v>
      </c>
      <c r="B288" s="4" t="s">
        <v>27</v>
      </c>
      <c r="C288" s="5" t="s">
        <v>28</v>
      </c>
      <c r="D288" t="s">
        <v>33</v>
      </c>
      <c r="E288" s="6">
        <v>45293</v>
      </c>
      <c r="F288" s="6">
        <v>45293</v>
      </c>
      <c r="G288" s="4">
        <v>1</v>
      </c>
      <c r="H288" s="4">
        <v>22</v>
      </c>
      <c r="I288" s="4">
        <v>7</v>
      </c>
      <c r="J288" t="str">
        <f>TEXT(Table2[[#This Row],[Dates de début]],"mmm")</f>
        <v>janv</v>
      </c>
      <c r="K288" s="10" t="s">
        <v>57</v>
      </c>
      <c r="P288">
        <f>220-Table2[[#This Row],[ Nombre de jours pris]]</f>
        <v>219</v>
      </c>
      <c r="Q288" s="20" t="s">
        <v>66</v>
      </c>
      <c r="R288" s="20">
        <v>2024</v>
      </c>
      <c r="S288" s="20">
        <v>88</v>
      </c>
      <c r="T288" s="21">
        <v>14</v>
      </c>
      <c r="U288">
        <f>IF(K288="Hiver",4,IF(OR(K288="Printemps",K288="Été"),0,IF(K288="Automne",1,"")))</f>
        <v>1</v>
      </c>
      <c r="V288" s="18">
        <f>(Table2[[#This Row],[ Nombre de jours pris]]/Table2[[#This Row],[ nombre_de_jours_travaillés]])*100</f>
        <v>0.45662100456621002</v>
      </c>
    </row>
    <row r="289" spans="1:22" ht="16.2">
      <c r="A289" s="7" t="s">
        <v>379</v>
      </c>
      <c r="B289" s="7" t="s">
        <v>14</v>
      </c>
      <c r="C289" s="8" t="s">
        <v>78</v>
      </c>
      <c r="D289" t="s">
        <v>23</v>
      </c>
      <c r="E289" s="9">
        <v>45402</v>
      </c>
      <c r="F289" s="9">
        <v>45403</v>
      </c>
      <c r="G289" s="7">
        <v>2</v>
      </c>
      <c r="H289" s="7">
        <v>28</v>
      </c>
      <c r="I289" s="7">
        <v>15</v>
      </c>
      <c r="J289" t="str">
        <f>TEXT(Table2[[#This Row],[Dates de début]],"mmm")</f>
        <v>avr</v>
      </c>
      <c r="K289" s="10" t="s">
        <v>18</v>
      </c>
      <c r="P289">
        <f>220-Table2[[#This Row],[ Nombre de jours pris]]</f>
        <v>218</v>
      </c>
      <c r="Q289" s="20" t="s">
        <v>70</v>
      </c>
      <c r="R289" s="20">
        <v>2024</v>
      </c>
      <c r="S289" s="20">
        <v>70</v>
      </c>
      <c r="T289" s="22">
        <v>11</v>
      </c>
      <c r="U289">
        <f>IF(K289="Hiver",4,IF(OR(K289="Printemps",K289="Été"),0,IF(K289="Automne",1,"")))</f>
        <v>4</v>
      </c>
      <c r="V289" s="18">
        <f>(Table2[[#This Row],[ Nombre de jours pris]]/Table2[[#This Row],[ nombre_de_jours_travaillés]])*100</f>
        <v>0.91743119266055051</v>
      </c>
    </row>
    <row r="290" spans="1:22" ht="16.2">
      <c r="A290" s="4" t="s">
        <v>380</v>
      </c>
      <c r="B290" s="4" t="s">
        <v>21</v>
      </c>
      <c r="C290" s="5" t="s">
        <v>107</v>
      </c>
      <c r="D290" t="s">
        <v>16</v>
      </c>
      <c r="E290" s="6">
        <v>45523</v>
      </c>
      <c r="F290" s="6">
        <v>45523</v>
      </c>
      <c r="G290" s="4">
        <v>1</v>
      </c>
      <c r="H290" s="4">
        <v>26</v>
      </c>
      <c r="I290" s="4">
        <v>15</v>
      </c>
      <c r="J290" t="str">
        <f>TEXT(Table2[[#This Row],[Dates de début]],"mmm")</f>
        <v>août</v>
      </c>
      <c r="K290" s="10" t="s">
        <v>18</v>
      </c>
      <c r="P290">
        <f>220-Table2[[#This Row],[ Nombre de jours pris]]</f>
        <v>219</v>
      </c>
      <c r="Q290" s="20" t="s">
        <v>17</v>
      </c>
      <c r="R290" s="20">
        <v>2022</v>
      </c>
      <c r="S290" s="20">
        <v>0</v>
      </c>
      <c r="T290" s="21">
        <v>0</v>
      </c>
      <c r="U290">
        <f>IF(K290="Hiver",4,IF(OR(K290="Printemps",K290="Été"),0,IF(K290="Automne",1,"")))</f>
        <v>4</v>
      </c>
      <c r="V290" s="18">
        <f>(Table2[[#This Row],[ Nombre de jours pris]]/Table2[[#This Row],[ nombre_de_jours_travaillés]])*100</f>
        <v>0.45662100456621002</v>
      </c>
    </row>
    <row r="291" spans="1:22" ht="16.2">
      <c r="A291" s="7" t="s">
        <v>381</v>
      </c>
      <c r="B291" s="7" t="s">
        <v>14</v>
      </c>
      <c r="C291" s="8" t="s">
        <v>15</v>
      </c>
      <c r="D291" t="s">
        <v>33</v>
      </c>
      <c r="E291" s="9">
        <v>45634</v>
      </c>
      <c r="F291" s="9">
        <v>45642</v>
      </c>
      <c r="G291" s="7">
        <v>9</v>
      </c>
      <c r="H291" s="7">
        <v>22</v>
      </c>
      <c r="I291" s="7">
        <v>5</v>
      </c>
      <c r="J291" t="str">
        <f>TEXT(Table2[[#This Row],[Dates de début]],"mmm")</f>
        <v>déc</v>
      </c>
      <c r="K291" s="10" t="s">
        <v>18</v>
      </c>
      <c r="P291">
        <f>220-Table2[[#This Row],[ Nombre de jours pris]]</f>
        <v>211</v>
      </c>
      <c r="Q291" s="20" t="s">
        <v>24</v>
      </c>
      <c r="R291" s="20">
        <v>2022</v>
      </c>
      <c r="S291" s="20">
        <v>80</v>
      </c>
      <c r="T291" s="22">
        <v>8</v>
      </c>
      <c r="U291">
        <f>IF(K291="Hiver",4,IF(OR(K291="Printemps",K291="Été"),0,IF(K291="Automne",1,"")))</f>
        <v>4</v>
      </c>
      <c r="V291" s="18">
        <f>(Table2[[#This Row],[ Nombre de jours pris]]/Table2[[#This Row],[ nombre_de_jours_travaillés]])*100</f>
        <v>4.2654028436018958</v>
      </c>
    </row>
    <row r="292" spans="1:22" ht="16.2">
      <c r="A292" s="4" t="s">
        <v>382</v>
      </c>
      <c r="B292" s="4" t="s">
        <v>21</v>
      </c>
      <c r="C292" s="5" t="s">
        <v>22</v>
      </c>
      <c r="D292" t="s">
        <v>52</v>
      </c>
      <c r="E292" s="6">
        <v>45496</v>
      </c>
      <c r="F292" s="6">
        <v>45499</v>
      </c>
      <c r="G292" s="4">
        <v>4</v>
      </c>
      <c r="H292" s="4">
        <v>21</v>
      </c>
      <c r="I292" s="4">
        <v>17</v>
      </c>
      <c r="J292" t="str">
        <f>TEXT(Table2[[#This Row],[Dates de début]],"mmm")</f>
        <v>juil</v>
      </c>
      <c r="K292" s="10" t="s">
        <v>30</v>
      </c>
      <c r="P292">
        <f>220-Table2[[#This Row],[ Nombre de jours pris]]</f>
        <v>216</v>
      </c>
      <c r="Q292" s="20" t="s">
        <v>29</v>
      </c>
      <c r="R292" s="20">
        <v>2022</v>
      </c>
      <c r="S292" s="20">
        <v>95</v>
      </c>
      <c r="T292" s="21">
        <v>0</v>
      </c>
      <c r="U292">
        <f>IF(K292="Hiver",4,IF(OR(K292="Printemps",K292="Été"),0,IF(K292="Automne",1,"")))</f>
        <v>0</v>
      </c>
      <c r="V292" s="18">
        <f>(Table2[[#This Row],[ Nombre de jours pris]]/Table2[[#This Row],[ nombre_de_jours_travaillés]])*100</f>
        <v>1.8518518518518516</v>
      </c>
    </row>
    <row r="293" spans="1:22" ht="16.2">
      <c r="A293" s="7" t="s">
        <v>383</v>
      </c>
      <c r="B293" s="7" t="s">
        <v>61</v>
      </c>
      <c r="C293" s="8" t="s">
        <v>62</v>
      </c>
      <c r="D293" t="s">
        <v>52</v>
      </c>
      <c r="E293" s="9">
        <v>45317</v>
      </c>
      <c r="F293" s="9">
        <v>45323</v>
      </c>
      <c r="G293" s="7">
        <v>7</v>
      </c>
      <c r="H293" s="7">
        <v>23</v>
      </c>
      <c r="I293" s="7">
        <v>15</v>
      </c>
      <c r="J293" t="str">
        <f>TEXT(Table2[[#This Row],[Dates de début]],"mmm")</f>
        <v>janv</v>
      </c>
      <c r="K293" s="10" t="s">
        <v>30</v>
      </c>
      <c r="P293">
        <f>220-Table2[[#This Row],[ Nombre de jours pris]]</f>
        <v>213</v>
      </c>
      <c r="Q293" s="20" t="s">
        <v>34</v>
      </c>
      <c r="R293" s="20">
        <v>2022</v>
      </c>
      <c r="S293" s="20">
        <v>65</v>
      </c>
      <c r="T293" s="22">
        <v>1</v>
      </c>
      <c r="U293">
        <f>IF(K293="Hiver",4,IF(OR(K293="Printemps",K293="Été"),0,IF(K293="Automne",1,"")))</f>
        <v>0</v>
      </c>
      <c r="V293" s="18">
        <f>(Table2[[#This Row],[ Nombre de jours pris]]/Table2[[#This Row],[ nombre_de_jours_travaillés]])*100</f>
        <v>3.286384976525822</v>
      </c>
    </row>
    <row r="294" spans="1:22" ht="16.2">
      <c r="A294" s="4" t="s">
        <v>384</v>
      </c>
      <c r="B294" s="4" t="s">
        <v>27</v>
      </c>
      <c r="C294" s="5" t="s">
        <v>37</v>
      </c>
      <c r="D294" t="s">
        <v>23</v>
      </c>
      <c r="E294" s="6">
        <v>45418</v>
      </c>
      <c r="F294" s="6">
        <v>45427</v>
      </c>
      <c r="G294" s="4">
        <v>10</v>
      </c>
      <c r="H294" s="4">
        <v>20</v>
      </c>
      <c r="I294" s="4">
        <v>3</v>
      </c>
      <c r="J294" t="str">
        <f>TEXT(Table2[[#This Row],[Dates de début]],"mmm")</f>
        <v>mai</v>
      </c>
      <c r="K294" s="10" t="s">
        <v>30</v>
      </c>
      <c r="P294">
        <f>220-Table2[[#This Row],[ Nombre de jours pris]]</f>
        <v>210</v>
      </c>
      <c r="Q294" s="20" t="s">
        <v>38</v>
      </c>
      <c r="R294" s="20">
        <v>2022</v>
      </c>
      <c r="S294" s="20">
        <v>80</v>
      </c>
      <c r="T294" s="21">
        <v>7</v>
      </c>
      <c r="U294">
        <f>IF(K294="Hiver",4,IF(OR(K294="Printemps",K294="Été"),0,IF(K294="Automne",1,"")))</f>
        <v>0</v>
      </c>
      <c r="V294" s="18">
        <f>(Table2[[#This Row],[ Nombre de jours pris]]/Table2[[#This Row],[ nombre_de_jours_travaillés]])*100</f>
        <v>4.7619047619047619</v>
      </c>
    </row>
    <row r="295" spans="1:22" ht="16.2">
      <c r="A295" s="7" t="s">
        <v>385</v>
      </c>
      <c r="B295" s="7" t="s">
        <v>21</v>
      </c>
      <c r="C295" s="8" t="s">
        <v>107</v>
      </c>
      <c r="D295" t="s">
        <v>23</v>
      </c>
      <c r="E295" s="9">
        <v>45300</v>
      </c>
      <c r="F295" s="9">
        <v>45306</v>
      </c>
      <c r="G295" s="7">
        <v>7</v>
      </c>
      <c r="H295" s="7">
        <v>28</v>
      </c>
      <c r="I295" s="7">
        <v>4</v>
      </c>
      <c r="J295" t="str">
        <f>TEXT(Table2[[#This Row],[Dates de début]],"mmm")</f>
        <v>janv</v>
      </c>
      <c r="K295" s="10" t="s">
        <v>43</v>
      </c>
      <c r="P295">
        <f>220-Table2[[#This Row],[ Nombre de jours pris]]</f>
        <v>213</v>
      </c>
      <c r="Q295" s="20" t="s">
        <v>42</v>
      </c>
      <c r="R295" s="20">
        <v>2022</v>
      </c>
      <c r="S295" s="20">
        <v>71</v>
      </c>
      <c r="T295" s="22">
        <v>17</v>
      </c>
      <c r="U295">
        <f>IF(K295="Hiver",4,IF(OR(K295="Printemps",K295="Été"),0,IF(K295="Automne",1,"")))</f>
        <v>0</v>
      </c>
      <c r="V295" s="18">
        <f>(Table2[[#This Row],[ Nombre de jours pris]]/Table2[[#This Row],[ nombre_de_jours_travaillés]])*100</f>
        <v>3.286384976525822</v>
      </c>
    </row>
    <row r="296" spans="1:22" ht="16.2">
      <c r="A296" s="4" t="s">
        <v>386</v>
      </c>
      <c r="B296" s="4" t="s">
        <v>21</v>
      </c>
      <c r="C296" s="5" t="s">
        <v>107</v>
      </c>
      <c r="D296" t="s">
        <v>52</v>
      </c>
      <c r="E296" s="6">
        <v>45560</v>
      </c>
      <c r="F296" s="6">
        <v>45566</v>
      </c>
      <c r="G296" s="4">
        <v>7</v>
      </c>
      <c r="H296" s="4">
        <v>24</v>
      </c>
      <c r="I296" s="4">
        <v>13</v>
      </c>
      <c r="J296" t="str">
        <f>TEXT(Table2[[#This Row],[Dates de début]],"mmm")</f>
        <v>sept</v>
      </c>
      <c r="K296" s="10" t="s">
        <v>43</v>
      </c>
      <c r="P296">
        <f>220-Table2[[#This Row],[ Nombre de jours pris]]</f>
        <v>213</v>
      </c>
      <c r="Q296" s="20" t="s">
        <v>48</v>
      </c>
      <c r="R296" s="20">
        <v>2022</v>
      </c>
      <c r="S296" s="20">
        <v>90</v>
      </c>
      <c r="T296" s="21">
        <v>4</v>
      </c>
      <c r="U296">
        <f>IF(K296="Hiver",4,IF(OR(K296="Printemps",K296="Été"),0,IF(K296="Automne",1,"")))</f>
        <v>0</v>
      </c>
      <c r="V296" s="18">
        <f>(Table2[[#This Row],[ Nombre de jours pris]]/Table2[[#This Row],[ nombre_de_jours_travaillés]])*100</f>
        <v>3.286384976525822</v>
      </c>
    </row>
    <row r="297" spans="1:22" ht="16.2">
      <c r="A297" s="7" t="s">
        <v>387</v>
      </c>
      <c r="B297" s="7" t="s">
        <v>61</v>
      </c>
      <c r="C297" s="8" t="s">
        <v>62</v>
      </c>
      <c r="D297" t="s">
        <v>16</v>
      </c>
      <c r="E297" s="9">
        <v>45623</v>
      </c>
      <c r="F297" s="9">
        <v>45625</v>
      </c>
      <c r="G297" s="7">
        <v>3</v>
      </c>
      <c r="H297" s="7">
        <v>30</v>
      </c>
      <c r="I297" s="7">
        <v>15</v>
      </c>
      <c r="J297" t="str">
        <f>TEXT(Table2[[#This Row],[Dates de début]],"mmm")</f>
        <v>nov</v>
      </c>
      <c r="K297" s="10" t="s">
        <v>43</v>
      </c>
      <c r="P297">
        <f>220-Table2[[#This Row],[ Nombre de jours pris]]</f>
        <v>217</v>
      </c>
      <c r="Q297" s="20" t="s">
        <v>53</v>
      </c>
      <c r="R297" s="20">
        <v>2022</v>
      </c>
      <c r="S297" s="20">
        <v>87</v>
      </c>
      <c r="T297" s="22">
        <v>12</v>
      </c>
      <c r="U297">
        <f>IF(K297="Hiver",4,IF(OR(K297="Printemps",K297="Été"),0,IF(K297="Automne",1,"")))</f>
        <v>0</v>
      </c>
      <c r="V297" s="18">
        <f>(Table2[[#This Row],[ Nombre de jours pris]]/Table2[[#This Row],[ nombre_de_jours_travaillés]])*100</f>
        <v>1.3824884792626728</v>
      </c>
    </row>
    <row r="298" spans="1:22" ht="16.2">
      <c r="A298" s="4" t="s">
        <v>388</v>
      </c>
      <c r="B298" s="4" t="s">
        <v>14</v>
      </c>
      <c r="C298" s="5" t="s">
        <v>15</v>
      </c>
      <c r="D298" t="s">
        <v>52</v>
      </c>
      <c r="E298" s="6">
        <v>45465</v>
      </c>
      <c r="F298" s="6">
        <v>45474</v>
      </c>
      <c r="G298" s="4">
        <v>10</v>
      </c>
      <c r="H298" s="4">
        <v>30</v>
      </c>
      <c r="I298" s="4">
        <v>16</v>
      </c>
      <c r="J298" t="str">
        <f>TEXT(Table2[[#This Row],[Dates de début]],"mmm")</f>
        <v>juin</v>
      </c>
      <c r="K298" s="10" t="s">
        <v>57</v>
      </c>
      <c r="P298">
        <f>220-Table2[[#This Row],[ Nombre de jours pris]]</f>
        <v>210</v>
      </c>
      <c r="Q298" s="20" t="s">
        <v>56</v>
      </c>
      <c r="R298" s="20">
        <v>2022</v>
      </c>
      <c r="S298" s="20">
        <v>96</v>
      </c>
      <c r="T298" s="21">
        <v>4</v>
      </c>
      <c r="U298">
        <f>IF(K298="Hiver",4,IF(OR(K298="Printemps",K298="Été"),0,IF(K298="Automne",1,"")))</f>
        <v>1</v>
      </c>
      <c r="V298" s="18">
        <f>(Table2[[#This Row],[ Nombre de jours pris]]/Table2[[#This Row],[ nombre_de_jours_travaillés]])*100</f>
        <v>4.7619047619047619</v>
      </c>
    </row>
    <row r="299" spans="1:22" ht="16.2">
      <c r="A299" s="7" t="s">
        <v>389</v>
      </c>
      <c r="B299" s="7" t="s">
        <v>21</v>
      </c>
      <c r="C299" s="8" t="s">
        <v>107</v>
      </c>
      <c r="D299" t="s">
        <v>33</v>
      </c>
      <c r="E299" s="9">
        <v>45393</v>
      </c>
      <c r="F299" s="9">
        <v>45395</v>
      </c>
      <c r="G299" s="7">
        <v>3</v>
      </c>
      <c r="H299" s="7">
        <v>20</v>
      </c>
      <c r="I299" s="7">
        <v>1</v>
      </c>
      <c r="J299" t="str">
        <f>TEXT(Table2[[#This Row],[Dates de début]],"mmm")</f>
        <v>avr</v>
      </c>
      <c r="K299" s="10" t="s">
        <v>57</v>
      </c>
      <c r="P299">
        <f>220-Table2[[#This Row],[ Nombre de jours pris]]</f>
        <v>217</v>
      </c>
      <c r="Q299" s="20" t="s">
        <v>63</v>
      </c>
      <c r="R299" s="20">
        <v>2022</v>
      </c>
      <c r="S299" s="20">
        <v>83</v>
      </c>
      <c r="T299" s="22">
        <v>16</v>
      </c>
      <c r="U299">
        <f>IF(K299="Hiver",4,IF(OR(K299="Printemps",K299="Été"),0,IF(K299="Automne",1,"")))</f>
        <v>1</v>
      </c>
      <c r="V299" s="18">
        <f>(Table2[[#This Row],[ Nombre de jours pris]]/Table2[[#This Row],[ nombre_de_jours_travaillés]])*100</f>
        <v>1.3824884792626728</v>
      </c>
    </row>
    <row r="300" spans="1:22" ht="16.2">
      <c r="A300" s="4" t="s">
        <v>390</v>
      </c>
      <c r="B300" s="4" t="s">
        <v>27</v>
      </c>
      <c r="C300" s="5" t="s">
        <v>37</v>
      </c>
      <c r="D300" t="s">
        <v>23</v>
      </c>
      <c r="E300" s="6">
        <v>45396</v>
      </c>
      <c r="F300" s="6">
        <v>45404</v>
      </c>
      <c r="G300" s="4">
        <v>9</v>
      </c>
      <c r="H300" s="4">
        <v>22</v>
      </c>
      <c r="I300" s="4">
        <v>0</v>
      </c>
      <c r="J300" t="str">
        <f>TEXT(Table2[[#This Row],[Dates de début]],"mmm")</f>
        <v>avr</v>
      </c>
      <c r="K300" s="10" t="s">
        <v>57</v>
      </c>
      <c r="P300">
        <f>220-Table2[[#This Row],[ Nombre de jours pris]]</f>
        <v>211</v>
      </c>
      <c r="Q300" s="20" t="s">
        <v>66</v>
      </c>
      <c r="R300" s="20">
        <v>2022</v>
      </c>
      <c r="S300" s="20">
        <v>88</v>
      </c>
      <c r="T300" s="21">
        <v>13</v>
      </c>
      <c r="U300">
        <f>IF(K300="Hiver",4,IF(OR(K300="Printemps",K300="Été"),0,IF(K300="Automne",1,"")))</f>
        <v>1</v>
      </c>
      <c r="V300" s="18">
        <f>(Table2[[#This Row],[ Nombre de jours pris]]/Table2[[#This Row],[ nombre_de_jours_travaillés]])*100</f>
        <v>4.2654028436018958</v>
      </c>
    </row>
    <row r="301" spans="1:22" ht="16.2">
      <c r="A301" s="7" t="s">
        <v>391</v>
      </c>
      <c r="B301" s="7" t="s">
        <v>61</v>
      </c>
      <c r="C301" s="8" t="s">
        <v>62</v>
      </c>
      <c r="D301" t="s">
        <v>16</v>
      </c>
      <c r="E301" s="9">
        <v>45323</v>
      </c>
      <c r="F301" s="9">
        <v>45324</v>
      </c>
      <c r="G301" s="7">
        <v>2</v>
      </c>
      <c r="H301" s="7">
        <v>28</v>
      </c>
      <c r="I301" s="7">
        <v>19</v>
      </c>
      <c r="J301" t="str">
        <f>TEXT(Table2[[#This Row],[Dates de début]],"mmm")</f>
        <v>févr</v>
      </c>
      <c r="K301" s="10" t="s">
        <v>18</v>
      </c>
      <c r="P301">
        <f>220-Table2[[#This Row],[ Nombre de jours pris]]</f>
        <v>218</v>
      </c>
      <c r="Q301" s="20" t="s">
        <v>70</v>
      </c>
      <c r="R301" s="20">
        <v>2022</v>
      </c>
      <c r="S301" s="20">
        <v>64</v>
      </c>
      <c r="T301" s="22">
        <v>7</v>
      </c>
      <c r="U301">
        <f>IF(K301="Hiver",4,IF(OR(K301="Printemps",K301="Été"),0,IF(K301="Automne",1,"")))</f>
        <v>4</v>
      </c>
      <c r="V301" s="18">
        <f>(Table2[[#This Row],[ Nombre de jours pris]]/Table2[[#This Row],[ nombre_de_jours_travaillés]])*100</f>
        <v>0.91743119266055051</v>
      </c>
    </row>
    <row r="302" spans="1:22" ht="16.2">
      <c r="A302" s="14"/>
      <c r="B302" s="14"/>
      <c r="C302" s="15"/>
      <c r="D302" s="14"/>
      <c r="E302" s="16"/>
      <c r="F302" s="16"/>
      <c r="G302" s="14"/>
      <c r="H302" s="14"/>
      <c r="I302" s="14"/>
      <c r="J302" s="17"/>
      <c r="K302" s="10" t="s">
        <v>18</v>
      </c>
    </row>
    <row r="303" spans="1:22">
      <c r="A303" s="14"/>
      <c r="B303" s="14"/>
      <c r="C303" s="15"/>
      <c r="D303" s="14"/>
      <c r="E303" s="16"/>
      <c r="F303" s="16"/>
      <c r="G303" s="14"/>
      <c r="H303" s="14"/>
      <c r="I303" s="14"/>
      <c r="J303" s="17"/>
      <c r="K303"/>
      <c r="U303" t="str">
        <f>IF(K303="Hiver",4,IF(OR(K303="Printemps",K303="Été"),0,IF(K303="Automne",1,"")))</f>
        <v/>
      </c>
    </row>
    <row r="304" spans="1:22">
      <c r="A304" s="14"/>
      <c r="B304" s="14"/>
      <c r="C304" s="15"/>
      <c r="D304" s="14"/>
      <c r="E304" s="16"/>
      <c r="F304" s="16"/>
      <c r="G304" s="14"/>
      <c r="H304" s="14"/>
      <c r="I304" s="14"/>
      <c r="J304" s="17"/>
      <c r="K304"/>
      <c r="U304" t="str">
        <f>IF(K304="Hiver",4,IF(OR(K304="Printemps",K304="Été"),0,IF(K304="Automne",1,"")))</f>
        <v/>
      </c>
    </row>
    <row r="305" spans="1:21">
      <c r="A305" s="14"/>
      <c r="B305" s="14"/>
      <c r="C305" s="15"/>
      <c r="D305" s="14"/>
      <c r="E305" s="16"/>
      <c r="F305" s="16"/>
      <c r="G305" s="14"/>
      <c r="H305" s="14"/>
      <c r="I305" s="14"/>
      <c r="J305" s="17"/>
      <c r="K305"/>
      <c r="U305" t="str">
        <f>IF(K305="Hiver",4,IF(OR(K305="Printemps",K305="Été"),0,IF(K305="Automne",1,"")))</f>
        <v/>
      </c>
    </row>
    <row r="306" spans="1:21">
      <c r="A306" s="14"/>
      <c r="B306" s="14"/>
      <c r="C306" s="15"/>
      <c r="D306" s="14"/>
      <c r="E306" s="16"/>
      <c r="F306" s="16"/>
      <c r="G306" s="14"/>
      <c r="H306" s="14"/>
      <c r="I306" s="14"/>
      <c r="J306" s="17"/>
      <c r="K306"/>
      <c r="U306" t="str">
        <f>IF(K306="Hiver",4,IF(OR(K306="Printemps",K306="Été"),0,IF(K306="Automne",1,"")))</f>
        <v/>
      </c>
    </row>
    <row r="307" spans="1:21">
      <c r="A307" s="14"/>
      <c r="B307" s="14"/>
      <c r="C307" s="15"/>
      <c r="D307" s="14"/>
      <c r="E307" s="16"/>
      <c r="F307" s="16"/>
      <c r="G307" s="14"/>
      <c r="H307" s="14"/>
      <c r="I307" s="14"/>
      <c r="J307" s="17"/>
      <c r="K307"/>
      <c r="U307" t="str">
        <f>IF(K307="Hiver",4,IF(OR(K307="Printemps",K307="Été"),0,IF(K307="Automne",1,"")))</f>
        <v/>
      </c>
    </row>
    <row r="308" spans="1:21">
      <c r="A308" s="14"/>
      <c r="B308" s="14"/>
      <c r="C308" s="15"/>
      <c r="D308" s="14"/>
      <c r="E308" s="16"/>
      <c r="F308" s="16"/>
      <c r="G308" s="14"/>
      <c r="H308" s="14"/>
      <c r="I308" s="14"/>
      <c r="J308" s="17"/>
      <c r="K308"/>
      <c r="U308" t="str">
        <f>IF(K308="Hiver",4,IF(OR(K308="Printemps",K308="Été"),0,IF(K308="Automne",1,"")))</f>
        <v/>
      </c>
    </row>
    <row r="309" spans="1:21">
      <c r="A309" s="14"/>
      <c r="B309" s="14"/>
      <c r="C309" s="15"/>
      <c r="D309" s="14"/>
      <c r="E309" s="16"/>
      <c r="F309" s="16"/>
      <c r="G309" s="14"/>
      <c r="H309" s="14"/>
      <c r="I309" s="14"/>
      <c r="J309" s="17"/>
      <c r="K309"/>
      <c r="U309" t="str">
        <f>IF(K309="Hiver",4,IF(OR(K309="Printemps",K309="Été"),0,IF(K309="Automne",1,"")))</f>
        <v/>
      </c>
    </row>
    <row r="310" spans="1:21">
      <c r="A310" s="14"/>
      <c r="B310" s="14"/>
      <c r="C310" s="15"/>
      <c r="D310" s="14"/>
      <c r="E310" s="16"/>
      <c r="F310" s="16"/>
      <c r="G310" s="14"/>
      <c r="H310" s="14"/>
      <c r="I310" s="14"/>
      <c r="J310" s="17"/>
      <c r="K310"/>
      <c r="U310" t="str">
        <f>IF(K310="Hiver",4,IF(OR(K310="Printemps",K310="Été"),0,IF(K310="Automne",1,"")))</f>
        <v/>
      </c>
    </row>
    <row r="311" spans="1:21">
      <c r="A311" s="14"/>
      <c r="B311" s="14"/>
      <c r="C311" s="15"/>
      <c r="D311" s="14"/>
      <c r="E311" s="16"/>
      <c r="F311" s="16"/>
      <c r="G311" s="14"/>
      <c r="H311" s="14"/>
      <c r="I311" s="14"/>
      <c r="J311" s="17"/>
      <c r="K311"/>
      <c r="U311" t="str">
        <f>IF(K311="Hiver",4,IF(OR(K311="Printemps",K311="Été"),0,IF(K311="Automne",1,"")))</f>
        <v/>
      </c>
    </row>
    <row r="312" spans="1:21">
      <c r="A312" s="14"/>
      <c r="B312" s="14"/>
      <c r="C312" s="15"/>
      <c r="D312" s="14"/>
      <c r="E312" s="16"/>
      <c r="F312" s="16"/>
      <c r="G312" s="14"/>
      <c r="H312" s="14"/>
      <c r="I312" s="14"/>
      <c r="J312" s="17"/>
      <c r="K312"/>
      <c r="U312" t="str">
        <f>IF(K312="Hiver",4,IF(OR(K312="Printemps",K312="Été"),0,IF(K312="Automne",1,"")))</f>
        <v/>
      </c>
    </row>
    <row r="313" spans="1:21">
      <c r="A313" s="14"/>
      <c r="B313" s="14"/>
      <c r="C313" s="15"/>
      <c r="D313" s="14"/>
      <c r="E313" s="16"/>
      <c r="F313" s="16"/>
      <c r="G313" s="14"/>
      <c r="H313" s="14"/>
      <c r="I313" s="14"/>
      <c r="J313" s="17"/>
      <c r="K313"/>
      <c r="U313" t="str">
        <f>IF(K313="Hiver",4,IF(OR(K313="Printemps",K313="Été"),0,IF(K313="Automne",1,"")))</f>
        <v/>
      </c>
    </row>
    <row r="314" spans="1:21">
      <c r="A314" s="14"/>
      <c r="B314" s="14"/>
      <c r="C314" s="15"/>
      <c r="D314" s="14"/>
      <c r="E314" s="16"/>
      <c r="F314" s="16"/>
      <c r="G314" s="14"/>
      <c r="H314" s="14"/>
      <c r="I314" s="14"/>
      <c r="J314" s="17"/>
      <c r="K314"/>
      <c r="U314" t="str">
        <f>IF(K314="Hiver",4,IF(OR(K314="Printemps",K314="Été"),0,IF(K314="Automne",1,"")))</f>
        <v/>
      </c>
    </row>
    <row r="315" spans="1:21">
      <c r="A315" s="14"/>
      <c r="B315" s="14"/>
      <c r="C315" s="15"/>
      <c r="D315" s="14"/>
      <c r="E315" s="16"/>
      <c r="F315" s="16"/>
      <c r="G315" s="14"/>
      <c r="H315" s="14"/>
      <c r="I315" s="14"/>
      <c r="J315" s="17"/>
      <c r="K315"/>
      <c r="U315" t="str">
        <f>IF(K315="Hiver",4,IF(OR(K315="Printemps",K315="Été"),0,IF(K315="Automne",1,"")))</f>
        <v/>
      </c>
    </row>
    <row r="316" spans="1:21">
      <c r="A316" s="14"/>
      <c r="B316" s="14"/>
      <c r="C316" s="15"/>
      <c r="D316" s="14"/>
      <c r="E316" s="16"/>
      <c r="F316" s="16"/>
      <c r="G316" s="14"/>
      <c r="H316" s="14"/>
      <c r="I316" s="14"/>
      <c r="J316" s="17"/>
      <c r="K316"/>
      <c r="U316" t="str">
        <f>IF(K316="Hiver",4,IF(OR(K316="Printemps",K316="Été"),0,IF(K316="Automne",1,"")))</f>
        <v/>
      </c>
    </row>
    <row r="317" spans="1:21">
      <c r="A317" s="14"/>
      <c r="B317" s="14"/>
      <c r="C317" s="15"/>
      <c r="D317" s="14"/>
      <c r="E317" s="16"/>
      <c r="F317" s="16"/>
      <c r="G317" s="14"/>
      <c r="H317" s="14"/>
      <c r="I317" s="14"/>
      <c r="J317" s="17"/>
      <c r="K317"/>
      <c r="U317" t="str">
        <f>IF(K317="Hiver",4,IF(OR(K317="Printemps",K317="Été"),0,IF(K317="Automne",1,"")))</f>
        <v/>
      </c>
    </row>
    <row r="318" spans="1:21">
      <c r="A318" s="14"/>
      <c r="B318" s="14"/>
      <c r="C318" s="15"/>
      <c r="D318" s="14"/>
      <c r="E318" s="16"/>
      <c r="F318" s="16"/>
      <c r="G318" s="14"/>
      <c r="H318" s="14"/>
      <c r="I318" s="14"/>
      <c r="J318" s="17"/>
      <c r="K318"/>
      <c r="U318" t="str">
        <f>IF(K318="Hiver",4,IF(OR(K318="Printemps",K318="Été"),0,IF(K318="Automne",1,"")))</f>
        <v/>
      </c>
    </row>
    <row r="319" spans="1:21">
      <c r="A319" s="14"/>
      <c r="B319" s="14"/>
      <c r="C319" s="15"/>
      <c r="D319" s="14"/>
      <c r="E319" s="16"/>
      <c r="F319" s="16"/>
      <c r="G319" s="14"/>
      <c r="H319" s="14"/>
      <c r="I319" s="14"/>
      <c r="J319" s="17"/>
      <c r="K319"/>
      <c r="U319" t="str">
        <f>IF(K319="Hiver",4,IF(OR(K319="Printemps",K319="Été"),0,IF(K319="Automne",1,"")))</f>
        <v/>
      </c>
    </row>
    <row r="320" spans="1:21">
      <c r="A320" s="14"/>
      <c r="B320" s="14"/>
      <c r="C320" s="15"/>
      <c r="D320" s="14"/>
      <c r="E320" s="16"/>
      <c r="F320" s="16"/>
      <c r="G320" s="14"/>
      <c r="H320" s="14"/>
      <c r="I320" s="14"/>
      <c r="J320" s="17"/>
      <c r="K320"/>
      <c r="U320" t="str">
        <f>IF(K320="Hiver",4,IF(OR(K320="Printemps",K320="Été"),0,IF(K320="Automne",1,"")))</f>
        <v/>
      </c>
    </row>
    <row r="321" spans="1:21">
      <c r="A321" s="14"/>
      <c r="B321" s="14"/>
      <c r="C321" s="15"/>
      <c r="D321" s="14"/>
      <c r="E321" s="16"/>
      <c r="F321" s="16"/>
      <c r="G321" s="14"/>
      <c r="H321" s="14"/>
      <c r="I321" s="14"/>
      <c r="J321" s="17"/>
      <c r="K321"/>
      <c r="U321" t="str">
        <f>IF(K321="Hiver",4,IF(OR(K321="Printemps",K321="Été"),0,IF(K321="Automne",1,"")))</f>
        <v/>
      </c>
    </row>
    <row r="322" spans="1:21">
      <c r="A322" s="14"/>
      <c r="B322" s="14"/>
      <c r="C322" s="15"/>
      <c r="D322" s="14"/>
      <c r="E322" s="16"/>
      <c r="F322" s="16"/>
      <c r="G322" s="14"/>
      <c r="H322" s="14"/>
      <c r="I322" s="14"/>
      <c r="J322" s="17"/>
      <c r="K322"/>
      <c r="U322" t="str">
        <f>IF(K322="Hiver",4,IF(OR(K322="Printemps",K322="Été"),0,IF(K322="Automne",1,"")))</f>
        <v/>
      </c>
    </row>
    <row r="323" spans="1:21">
      <c r="A323" s="14"/>
      <c r="B323" s="14"/>
      <c r="C323" s="15"/>
      <c r="D323" s="14"/>
      <c r="E323" s="16"/>
      <c r="F323" s="16"/>
      <c r="G323" s="14"/>
      <c r="H323" s="14"/>
      <c r="I323" s="14"/>
      <c r="J323" s="17"/>
      <c r="K323"/>
      <c r="U323" t="str">
        <f>IF(K323="Hiver",4,IF(OR(K323="Printemps",K323="Été"),0,IF(K323="Automne",1,"")))</f>
        <v/>
      </c>
    </row>
    <row r="324" spans="1:21">
      <c r="A324" s="14"/>
      <c r="B324" s="14"/>
      <c r="C324" s="15"/>
      <c r="D324" s="14"/>
      <c r="E324" s="16"/>
      <c r="F324" s="16"/>
      <c r="G324" s="14"/>
      <c r="H324" s="14"/>
      <c r="I324" s="14"/>
      <c r="J324" s="17"/>
      <c r="K324"/>
      <c r="U324" t="str">
        <f>IF(K324="Hiver",4,IF(OR(K324="Printemps",K324="Été"),0,IF(K324="Automne",1,"")))</f>
        <v/>
      </c>
    </row>
    <row r="325" spans="1:21">
      <c r="A325" s="14"/>
      <c r="B325" s="14"/>
      <c r="C325" s="15"/>
      <c r="D325" s="14"/>
      <c r="E325" s="16"/>
      <c r="F325" s="16"/>
      <c r="G325" s="14"/>
      <c r="H325" s="14"/>
      <c r="I325" s="14"/>
      <c r="J325" s="17"/>
      <c r="K325"/>
      <c r="U325" t="str">
        <f>IF(K325="Hiver",4,IF(OR(K325="Printemps",K325="Été"),0,IF(K325="Automne",1,"")))</f>
        <v/>
      </c>
    </row>
    <row r="326" spans="1:21">
      <c r="A326" s="14"/>
      <c r="B326" s="14"/>
      <c r="C326" s="15"/>
      <c r="D326" s="14"/>
      <c r="E326" s="16"/>
      <c r="F326" s="16"/>
      <c r="G326" s="14"/>
      <c r="H326" s="14"/>
      <c r="I326" s="14"/>
      <c r="J326" s="17"/>
      <c r="K326"/>
      <c r="U326" t="str">
        <f>IF(K326="Hiver",4,IF(OR(K326="Printemps",K326="Été"),0,IF(K326="Automne",1,"")))</f>
        <v/>
      </c>
    </row>
    <row r="327" spans="1:21">
      <c r="A327" s="14"/>
      <c r="B327" s="14"/>
      <c r="C327" s="15"/>
      <c r="D327" s="14"/>
      <c r="E327" s="16"/>
      <c r="F327" s="16"/>
      <c r="G327" s="14"/>
      <c r="H327" s="14"/>
      <c r="I327" s="14"/>
      <c r="J327" s="17"/>
      <c r="K327"/>
      <c r="U327" t="str">
        <f>IF(K327="Hiver",4,IF(OR(K327="Printemps",K327="Été"),0,IF(K327="Automne",1,"")))</f>
        <v/>
      </c>
    </row>
    <row r="328" spans="1:21">
      <c r="A328" s="14"/>
      <c r="B328" s="14"/>
      <c r="C328" s="15"/>
      <c r="D328" s="14"/>
      <c r="E328" s="16"/>
      <c r="F328" s="16"/>
      <c r="G328" s="14"/>
      <c r="H328" s="14"/>
      <c r="I328" s="14"/>
      <c r="J328" s="17"/>
      <c r="K328"/>
      <c r="U328" t="str">
        <f>IF(K328="Hiver",4,IF(OR(K328="Printemps",K328="Été"),0,IF(K328="Automne",1,"")))</f>
        <v/>
      </c>
    </row>
    <row r="329" spans="1:21">
      <c r="A329" s="14"/>
      <c r="B329" s="14"/>
      <c r="C329" s="15"/>
      <c r="D329" s="14"/>
      <c r="E329" s="16"/>
      <c r="F329" s="16"/>
      <c r="G329" s="14"/>
      <c r="H329" s="14"/>
      <c r="I329" s="14"/>
      <c r="J329" s="17"/>
      <c r="K329"/>
      <c r="U329" t="str">
        <f>IF(K329="Hiver",4,IF(OR(K329="Printemps",K329="Été"),0,IF(K329="Automne",1,"")))</f>
        <v/>
      </c>
    </row>
    <row r="330" spans="1:21">
      <c r="A330" s="14"/>
      <c r="B330" s="14"/>
      <c r="C330" s="15"/>
      <c r="D330" s="14"/>
      <c r="E330" s="16"/>
      <c r="F330" s="16"/>
      <c r="G330" s="14"/>
      <c r="H330" s="14"/>
      <c r="I330" s="14"/>
      <c r="J330" s="17"/>
      <c r="K330"/>
      <c r="U330" t="str">
        <f>IF(K330="Hiver",4,IF(OR(K330="Printemps",K330="Été"),0,IF(K330="Automne",1,"")))</f>
        <v/>
      </c>
    </row>
    <row r="331" spans="1:21">
      <c r="A331" s="14"/>
      <c r="B331" s="14"/>
      <c r="C331" s="15"/>
      <c r="D331" s="14"/>
      <c r="E331" s="16"/>
      <c r="F331" s="16"/>
      <c r="G331" s="14"/>
      <c r="H331" s="14"/>
      <c r="I331" s="14"/>
      <c r="J331" s="17"/>
      <c r="K331"/>
      <c r="U331" t="str">
        <f>IF(K331="Hiver",4,IF(OR(K331="Printemps",K331="Été"),0,IF(K331="Automne",1,"")))</f>
        <v/>
      </c>
    </row>
    <row r="332" spans="1:21">
      <c r="A332" s="14"/>
      <c r="B332" s="14"/>
      <c r="C332" s="15"/>
      <c r="D332" s="14"/>
      <c r="E332" s="16"/>
      <c r="F332" s="16"/>
      <c r="G332" s="14"/>
      <c r="H332" s="14"/>
      <c r="I332" s="14"/>
      <c r="J332" s="17"/>
      <c r="K332"/>
      <c r="U332" t="str">
        <f>IF(K332="Hiver",4,IF(OR(K332="Printemps",K332="Été"),0,IF(K332="Automne",1,"")))</f>
        <v/>
      </c>
    </row>
    <row r="333" spans="1:21">
      <c r="A333" s="14"/>
      <c r="B333" s="14"/>
      <c r="C333" s="15"/>
      <c r="D333" s="14"/>
      <c r="E333" s="16"/>
      <c r="F333" s="16"/>
      <c r="G333" s="14"/>
      <c r="H333" s="14"/>
      <c r="I333" s="14"/>
      <c r="J333" s="17"/>
      <c r="K333"/>
      <c r="U333" t="str">
        <f>IF(K333="Hiver",4,IF(OR(K333="Printemps",K333="Été"),0,IF(K333="Automne",1,"")))</f>
        <v/>
      </c>
    </row>
    <row r="334" spans="1:21">
      <c r="A334" s="14"/>
      <c r="B334" s="14"/>
      <c r="C334" s="15"/>
      <c r="D334" s="14"/>
      <c r="E334" s="16"/>
      <c r="F334" s="16"/>
      <c r="G334" s="14"/>
      <c r="H334" s="14"/>
      <c r="I334" s="14"/>
      <c r="J334" s="17"/>
      <c r="K334"/>
      <c r="U334" t="str">
        <f>IF(K334="Hiver",4,IF(OR(K334="Printemps",K334="Été"),0,IF(K334="Automne",1,"")))</f>
        <v/>
      </c>
    </row>
    <row r="335" spans="1:21">
      <c r="A335" s="14"/>
      <c r="B335" s="14"/>
      <c r="C335" s="15"/>
      <c r="D335" s="14"/>
      <c r="E335" s="16"/>
      <c r="F335" s="16"/>
      <c r="G335" s="14"/>
      <c r="H335" s="14"/>
      <c r="I335" s="14"/>
      <c r="J335" s="17"/>
      <c r="K335"/>
      <c r="U335" t="str">
        <f>IF(K335="Hiver",4,IF(OR(K335="Printemps",K335="Été"),0,IF(K335="Automne",1,"")))</f>
        <v/>
      </c>
    </row>
    <row r="336" spans="1:21">
      <c r="A336" s="14"/>
      <c r="B336" s="14"/>
      <c r="C336" s="15"/>
      <c r="D336" s="14"/>
      <c r="E336" s="16"/>
      <c r="F336" s="16"/>
      <c r="G336" s="14"/>
      <c r="H336" s="14"/>
      <c r="I336" s="14"/>
      <c r="J336" s="17"/>
      <c r="K336"/>
      <c r="U336" t="str">
        <f>IF(K336="Hiver",4,IF(OR(K336="Printemps",K336="Été"),0,IF(K336="Automne",1,"")))</f>
        <v/>
      </c>
    </row>
    <row r="337" spans="1:21">
      <c r="A337" s="14"/>
      <c r="B337" s="14"/>
      <c r="C337" s="15"/>
      <c r="D337" s="14"/>
      <c r="E337" s="16"/>
      <c r="F337" s="16"/>
      <c r="G337" s="14"/>
      <c r="H337" s="14"/>
      <c r="I337" s="14"/>
      <c r="J337" s="17"/>
      <c r="K337"/>
      <c r="U337" t="str">
        <f>IF(K337="Hiver",4,IF(OR(K337="Printemps",K337="Été"),0,IF(K337="Automne",1,"")))</f>
        <v/>
      </c>
    </row>
    <row r="338" spans="1:21">
      <c r="A338" s="14"/>
      <c r="B338" s="14"/>
      <c r="C338" s="15"/>
      <c r="D338" s="14"/>
      <c r="E338" s="16"/>
      <c r="F338" s="16"/>
      <c r="G338" s="14"/>
      <c r="H338" s="14"/>
      <c r="I338" s="14"/>
      <c r="J338" s="17"/>
      <c r="K338"/>
      <c r="U338" t="str">
        <f>IF(K338="Hiver",4,IF(OR(K338="Printemps",K338="Été"),0,IF(K338="Automne",1,"")))</f>
        <v/>
      </c>
    </row>
    <row r="339" spans="1:21">
      <c r="A339" s="14"/>
      <c r="B339" s="14"/>
      <c r="C339" s="15"/>
      <c r="D339" s="14"/>
      <c r="E339" s="16"/>
      <c r="F339" s="16"/>
      <c r="G339" s="14"/>
      <c r="H339" s="14"/>
      <c r="I339" s="14"/>
      <c r="J339" s="17"/>
      <c r="K339"/>
      <c r="U339" t="str">
        <f>IF(K339="Hiver",4,IF(OR(K339="Printemps",K339="Été"),0,IF(K339="Automne",1,"")))</f>
        <v/>
      </c>
    </row>
    <row r="340" spans="1:21">
      <c r="A340" s="14"/>
      <c r="B340" s="14"/>
      <c r="C340" s="15"/>
      <c r="D340" s="14"/>
      <c r="E340" s="16"/>
      <c r="F340" s="16"/>
      <c r="G340" s="14"/>
      <c r="H340" s="14"/>
      <c r="I340" s="14"/>
      <c r="J340" s="17"/>
      <c r="K340"/>
      <c r="U340" t="str">
        <f>IF(K340="Hiver",4,IF(OR(K340="Printemps",K340="Été"),0,IF(K340="Automne",1,"")))</f>
        <v/>
      </c>
    </row>
    <row r="341" spans="1:21">
      <c r="A341" s="14"/>
      <c r="B341" s="14"/>
      <c r="C341" s="15"/>
      <c r="D341" s="14"/>
      <c r="E341" s="16"/>
      <c r="F341" s="16"/>
      <c r="G341" s="14"/>
      <c r="H341" s="14"/>
      <c r="I341" s="14"/>
      <c r="J341" s="17"/>
      <c r="K341"/>
      <c r="U341" t="str">
        <f>IF(K341="Hiver",4,IF(OR(K341="Printemps",K341="Été"),0,IF(K341="Automne",1,"")))</f>
        <v/>
      </c>
    </row>
    <row r="342" spans="1:21">
      <c r="A342" s="14"/>
      <c r="B342" s="14"/>
      <c r="C342" s="15"/>
      <c r="D342" s="14"/>
      <c r="E342" s="16"/>
      <c r="F342" s="16"/>
      <c r="G342" s="14"/>
      <c r="H342" s="14"/>
      <c r="I342" s="14"/>
      <c r="J342" s="17"/>
      <c r="K342"/>
      <c r="U342" t="str">
        <f>IF(K342="Hiver",4,IF(OR(K342="Printemps",K342="Été"),0,IF(K342="Automne",1,"")))</f>
        <v/>
      </c>
    </row>
    <row r="343" spans="1:21">
      <c r="A343" s="14"/>
      <c r="B343" s="14"/>
      <c r="C343" s="15"/>
      <c r="D343" s="14"/>
      <c r="E343" s="16"/>
      <c r="F343" s="16"/>
      <c r="G343" s="14"/>
      <c r="H343" s="14"/>
      <c r="I343" s="14"/>
      <c r="J343" s="17"/>
      <c r="K343"/>
      <c r="U343" t="str">
        <f>IF(K343="Hiver",4,IF(OR(K343="Printemps",K343="Été"),0,IF(K343="Automne",1,"")))</f>
        <v/>
      </c>
    </row>
    <row r="344" spans="1:21">
      <c r="A344" s="14"/>
      <c r="B344" s="14"/>
      <c r="C344" s="15"/>
      <c r="D344" s="14"/>
      <c r="E344" s="16"/>
      <c r="F344" s="16"/>
      <c r="G344" s="14"/>
      <c r="H344" s="14"/>
      <c r="I344" s="14"/>
      <c r="J344" s="17"/>
      <c r="K344"/>
      <c r="U344" t="str">
        <f>IF(K344="Hiver",4,IF(OR(K344="Printemps",K344="Été"),0,IF(K344="Automne",1,"")))</f>
        <v/>
      </c>
    </row>
    <row r="345" spans="1:21">
      <c r="A345" s="14"/>
      <c r="B345" s="14"/>
      <c r="C345" s="15"/>
      <c r="D345" s="14"/>
      <c r="E345" s="16"/>
      <c r="F345" s="16"/>
      <c r="G345" s="14"/>
      <c r="H345" s="14"/>
      <c r="I345" s="14"/>
      <c r="J345" s="17"/>
      <c r="K345"/>
      <c r="U345" t="str">
        <f>IF(K345="Hiver",4,IF(OR(K345="Printemps",K345="Été"),0,IF(K345="Automne",1,"")))</f>
        <v/>
      </c>
    </row>
    <row r="346" spans="1:21">
      <c r="A346" s="14"/>
      <c r="B346" s="14"/>
      <c r="C346" s="15"/>
      <c r="D346" s="14"/>
      <c r="E346" s="16"/>
      <c r="F346" s="16"/>
      <c r="G346" s="14"/>
      <c r="H346" s="14"/>
      <c r="I346" s="14"/>
      <c r="J346" s="17"/>
      <c r="K346"/>
      <c r="U346" t="str">
        <f>IF(K346="Hiver",4,IF(OR(K346="Printemps",K346="Été"),0,IF(K346="Automne",1,"")))</f>
        <v/>
      </c>
    </row>
    <row r="347" spans="1:21">
      <c r="A347" s="14"/>
      <c r="B347" s="14"/>
      <c r="C347" s="15"/>
      <c r="D347" s="14"/>
      <c r="E347" s="16"/>
      <c r="F347" s="16"/>
      <c r="G347" s="14"/>
      <c r="H347" s="14"/>
      <c r="I347" s="14"/>
      <c r="J347" s="17"/>
      <c r="K347"/>
      <c r="U347" t="str">
        <f>IF(K347="Hiver",4,IF(OR(K347="Printemps",K347="Été"),0,IF(K347="Automne",1,"")))</f>
        <v/>
      </c>
    </row>
    <row r="348" spans="1:21">
      <c r="A348" s="14"/>
      <c r="B348" s="14"/>
      <c r="C348" s="15"/>
      <c r="D348" s="14"/>
      <c r="E348" s="16"/>
      <c r="F348" s="16"/>
      <c r="G348" s="14"/>
      <c r="H348" s="14"/>
      <c r="I348" s="14"/>
      <c r="J348" s="17"/>
      <c r="K348"/>
      <c r="U348" t="str">
        <f>IF(K348="Hiver",4,IF(OR(K348="Printemps",K348="Été"),0,IF(K348="Automne",1,"")))</f>
        <v/>
      </c>
    </row>
    <row r="349" spans="1:21">
      <c r="A349" s="14"/>
      <c r="B349" s="14"/>
      <c r="C349" s="15"/>
      <c r="D349" s="14"/>
      <c r="E349" s="16"/>
      <c r="F349" s="16"/>
      <c r="G349" s="14"/>
      <c r="H349" s="14"/>
      <c r="I349" s="14"/>
      <c r="J349" s="17"/>
      <c r="K349"/>
      <c r="U349" t="str">
        <f>IF(K349="Hiver",4,IF(OR(K349="Printemps",K349="Été"),0,IF(K349="Automne",1,"")))</f>
        <v/>
      </c>
    </row>
    <row r="350" spans="1:21">
      <c r="A350" s="14"/>
      <c r="B350" s="14"/>
      <c r="C350" s="15"/>
      <c r="D350" s="14"/>
      <c r="E350" s="16"/>
      <c r="F350" s="16"/>
      <c r="G350" s="14"/>
      <c r="H350" s="14"/>
      <c r="I350" s="14"/>
      <c r="J350" s="17"/>
      <c r="K350"/>
      <c r="U350" t="str">
        <f>IF(K350="Hiver",4,IF(OR(K350="Printemps",K350="Été"),0,IF(K350="Automne",1,"")))</f>
        <v/>
      </c>
    </row>
    <row r="351" spans="1:21">
      <c r="A351" s="14"/>
      <c r="B351" s="14"/>
      <c r="C351" s="15"/>
      <c r="D351" s="14"/>
      <c r="E351" s="16"/>
      <c r="F351" s="16"/>
      <c r="G351" s="14"/>
      <c r="H351" s="14"/>
      <c r="I351" s="14"/>
      <c r="J351" s="17"/>
      <c r="K351"/>
      <c r="U351" t="str">
        <f>IF(K351="Hiver",4,IF(OR(K351="Printemps",K351="Été"),0,IF(K351="Automne",1,"")))</f>
        <v/>
      </c>
    </row>
    <row r="352" spans="1:21">
      <c r="A352" s="14"/>
      <c r="B352" s="14"/>
      <c r="C352" s="15"/>
      <c r="D352" s="14"/>
      <c r="E352" s="16"/>
      <c r="F352" s="16"/>
      <c r="G352" s="14"/>
      <c r="H352" s="14"/>
      <c r="I352" s="14"/>
      <c r="J352" s="17"/>
      <c r="K352"/>
      <c r="U352" t="str">
        <f>IF(K352="Hiver",4,IF(OR(K352="Printemps",K352="Été"),0,IF(K352="Automne",1,"")))</f>
        <v/>
      </c>
    </row>
    <row r="353" spans="1:21">
      <c r="A353" s="14"/>
      <c r="B353" s="14"/>
      <c r="C353" s="15"/>
      <c r="D353" s="14"/>
      <c r="E353" s="16"/>
      <c r="F353" s="16"/>
      <c r="G353" s="14"/>
      <c r="H353" s="14"/>
      <c r="I353" s="14"/>
      <c r="J353" s="17"/>
      <c r="K353"/>
      <c r="U353" t="str">
        <f>IF(K353="Hiver",4,IF(OR(K353="Printemps",K353="Été"),0,IF(K353="Automne",1,"")))</f>
        <v/>
      </c>
    </row>
    <row r="354" spans="1:21">
      <c r="A354" s="14"/>
      <c r="B354" s="14"/>
      <c r="C354" s="15"/>
      <c r="D354" s="14"/>
      <c r="E354" s="16"/>
      <c r="F354" s="16"/>
      <c r="G354" s="14"/>
      <c r="H354" s="14"/>
      <c r="I354" s="14"/>
      <c r="J354" s="17"/>
      <c r="K354"/>
      <c r="U354" t="str">
        <f>IF(K354="Hiver",4,IF(OR(K354="Printemps",K354="Été"),0,IF(K354="Automne",1,"")))</f>
        <v/>
      </c>
    </row>
    <row r="355" spans="1:21">
      <c r="A355" s="14"/>
      <c r="B355" s="14"/>
      <c r="C355" s="15"/>
      <c r="D355" s="14"/>
      <c r="E355" s="16"/>
      <c r="F355" s="16"/>
      <c r="G355" s="14"/>
      <c r="H355" s="14"/>
      <c r="I355" s="14"/>
      <c r="J355" s="17"/>
      <c r="K355"/>
      <c r="U355" t="str">
        <f>IF(K355="Hiver",4,IF(OR(K355="Printemps",K355="Été"),0,IF(K355="Automne",1,"")))</f>
        <v/>
      </c>
    </row>
    <row r="356" spans="1:21">
      <c r="A356" s="14"/>
      <c r="B356" s="14"/>
      <c r="C356" s="15"/>
      <c r="D356" s="14"/>
      <c r="E356" s="16"/>
      <c r="F356" s="16"/>
      <c r="G356" s="14"/>
      <c r="H356" s="14"/>
      <c r="I356" s="14"/>
      <c r="J356" s="17"/>
      <c r="K356"/>
      <c r="U356" t="str">
        <f>IF(K356="Hiver",4,IF(OR(K356="Printemps",K356="Été"),0,IF(K356="Automne",1,"")))</f>
        <v/>
      </c>
    </row>
    <row r="357" spans="1:21">
      <c r="A357" s="14"/>
      <c r="B357" s="14"/>
      <c r="C357" s="15"/>
      <c r="D357" s="14"/>
      <c r="E357" s="16"/>
      <c r="F357" s="16"/>
      <c r="G357" s="14"/>
      <c r="H357" s="14"/>
      <c r="I357" s="14"/>
      <c r="J357" s="17"/>
      <c r="K357"/>
      <c r="U357" t="str">
        <f>IF(K357="Hiver",4,IF(OR(K357="Printemps",K357="Été"),0,IF(K357="Automne",1,"")))</f>
        <v/>
      </c>
    </row>
    <row r="358" spans="1:21">
      <c r="A358" s="14"/>
      <c r="B358" s="14"/>
      <c r="C358" s="15"/>
      <c r="D358" s="14"/>
      <c r="E358" s="16"/>
      <c r="F358" s="16"/>
      <c r="G358" s="14"/>
      <c r="H358" s="14"/>
      <c r="I358" s="14"/>
      <c r="J358" s="17"/>
      <c r="K358"/>
      <c r="U358" t="str">
        <f>IF(K358="Hiver",4,IF(OR(K358="Printemps",K358="Été"),0,IF(K358="Automne",1,"")))</f>
        <v/>
      </c>
    </row>
    <row r="359" spans="1:21">
      <c r="A359" s="14"/>
      <c r="B359" s="14"/>
      <c r="C359" s="15"/>
      <c r="D359" s="14"/>
      <c r="E359" s="16"/>
      <c r="F359" s="16"/>
      <c r="G359" s="14"/>
      <c r="H359" s="14"/>
      <c r="I359" s="14"/>
      <c r="J359" s="17"/>
      <c r="K359"/>
      <c r="U359" t="str">
        <f>IF(K359="Hiver",4,IF(OR(K359="Printemps",K359="Été"),0,IF(K359="Automne",1,"")))</f>
        <v/>
      </c>
    </row>
    <row r="360" spans="1:21">
      <c r="A360" s="14"/>
      <c r="B360" s="14"/>
      <c r="C360" s="15"/>
      <c r="D360" s="14"/>
      <c r="E360" s="16"/>
      <c r="F360" s="16"/>
      <c r="G360" s="14"/>
      <c r="H360" s="14"/>
      <c r="I360" s="14"/>
      <c r="J360" s="17"/>
      <c r="K360"/>
      <c r="U360" t="str">
        <f>IF(K360="Hiver",4,IF(OR(K360="Printemps",K360="Été"),0,IF(K360="Automne",1,"")))</f>
        <v/>
      </c>
    </row>
    <row r="361" spans="1:21">
      <c r="A361" s="14"/>
      <c r="B361" s="14"/>
      <c r="C361" s="15"/>
      <c r="D361" s="14"/>
      <c r="E361" s="16"/>
      <c r="F361" s="16"/>
      <c r="G361" s="14"/>
      <c r="H361" s="14"/>
      <c r="I361" s="14"/>
      <c r="J361" s="17"/>
      <c r="K361"/>
      <c r="U361" t="str">
        <f>IF(K361="Hiver",4,IF(OR(K361="Printemps",K361="Été"),0,IF(K361="Automne",1,"")))</f>
        <v/>
      </c>
    </row>
    <row r="362" spans="1:21">
      <c r="A362" s="14"/>
      <c r="B362" s="14"/>
      <c r="C362" s="15"/>
      <c r="D362" s="14"/>
      <c r="E362" s="16"/>
      <c r="F362" s="16"/>
      <c r="G362" s="14"/>
      <c r="H362" s="14"/>
      <c r="I362" s="14"/>
      <c r="J362" s="17"/>
      <c r="K362"/>
      <c r="U362" t="str">
        <f>IF(K362="Hiver",4,IF(OR(K362="Printemps",K362="Été"),0,IF(K362="Automne",1,"")))</f>
        <v/>
      </c>
    </row>
    <row r="363" spans="1:21">
      <c r="A363" s="14"/>
      <c r="B363" s="14"/>
      <c r="C363" s="15"/>
      <c r="D363" s="14"/>
      <c r="E363" s="16"/>
      <c r="F363" s="16"/>
      <c r="G363" s="14"/>
      <c r="H363" s="14"/>
      <c r="I363" s="14"/>
      <c r="J363" s="17"/>
      <c r="K363"/>
      <c r="U363" t="str">
        <f>IF(K363="Hiver",4,IF(OR(K363="Printemps",K363="Été"),0,IF(K363="Automne",1,"")))</f>
        <v/>
      </c>
    </row>
    <row r="364" spans="1:21">
      <c r="A364" s="14"/>
      <c r="B364" s="14"/>
      <c r="C364" s="15"/>
      <c r="D364" s="14"/>
      <c r="E364" s="16"/>
      <c r="F364" s="16"/>
      <c r="G364" s="14"/>
      <c r="H364" s="14"/>
      <c r="I364" s="14"/>
      <c r="J364" s="17"/>
      <c r="K364"/>
      <c r="U364" t="str">
        <f>IF(K364="Hiver",4,IF(OR(K364="Printemps",K364="Été"),0,IF(K364="Automne",1,"")))</f>
        <v/>
      </c>
    </row>
    <row r="365" spans="1:21">
      <c r="A365" s="14"/>
      <c r="B365" s="14"/>
      <c r="C365" s="15"/>
      <c r="D365" s="14"/>
      <c r="E365" s="16"/>
      <c r="F365" s="16"/>
      <c r="G365" s="14"/>
      <c r="H365" s="14"/>
      <c r="I365" s="14"/>
      <c r="J365" s="17"/>
      <c r="K365"/>
      <c r="U365" t="str">
        <f>IF(K365="Hiver",4,IF(OR(K365="Printemps",K365="Été"),0,IF(K365="Automne",1,"")))</f>
        <v/>
      </c>
    </row>
    <row r="366" spans="1:21">
      <c r="A366" s="14"/>
      <c r="B366" s="14"/>
      <c r="C366" s="15"/>
      <c r="D366" s="14"/>
      <c r="E366" s="16"/>
      <c r="F366" s="16"/>
      <c r="G366" s="14"/>
      <c r="H366" s="14"/>
      <c r="I366" s="14"/>
      <c r="J366" s="17"/>
      <c r="K366"/>
      <c r="U366" t="str">
        <f>IF(K366="Hiver",4,IF(OR(K366="Printemps",K366="Été"),0,IF(K366="Automne",1,"")))</f>
        <v/>
      </c>
    </row>
    <row r="367" spans="1:21">
      <c r="A367" s="14"/>
      <c r="B367" s="14"/>
      <c r="C367" s="15"/>
      <c r="D367" s="14"/>
      <c r="E367" s="16"/>
      <c r="F367" s="16"/>
      <c r="G367" s="14"/>
      <c r="H367" s="14"/>
      <c r="I367" s="14"/>
      <c r="J367" s="17"/>
      <c r="K367"/>
      <c r="U367" t="str">
        <f>IF(K367="Hiver",4,IF(OR(K367="Printemps",K367="Été"),0,IF(K367="Automne",1,"")))</f>
        <v/>
      </c>
    </row>
    <row r="368" spans="1:21">
      <c r="A368" s="14"/>
      <c r="B368" s="14"/>
      <c r="C368" s="15"/>
      <c r="D368" s="14"/>
      <c r="E368" s="16"/>
      <c r="F368" s="16"/>
      <c r="G368" s="14"/>
      <c r="H368" s="14"/>
      <c r="I368" s="14"/>
      <c r="J368" s="17"/>
      <c r="K368"/>
      <c r="U368" t="str">
        <f>IF(K368="Hiver",4,IF(OR(K368="Printemps",K368="Été"),0,IF(K368="Automne",1,"")))</f>
        <v/>
      </c>
    </row>
    <row r="369" spans="1:21">
      <c r="A369" s="14"/>
      <c r="B369" s="14"/>
      <c r="C369" s="15"/>
      <c r="D369" s="14"/>
      <c r="E369" s="16"/>
      <c r="F369" s="16"/>
      <c r="G369" s="14"/>
      <c r="H369" s="14"/>
      <c r="I369" s="14"/>
      <c r="J369" s="17"/>
      <c r="K369"/>
      <c r="U369" t="str">
        <f>IF(K369="Hiver",4,IF(OR(K369="Printemps",K369="Été"),0,IF(K369="Automne",1,"")))</f>
        <v/>
      </c>
    </row>
    <row r="370" spans="1:21">
      <c r="A370" s="14"/>
      <c r="B370" s="14"/>
      <c r="C370" s="15"/>
      <c r="D370" s="14"/>
      <c r="E370" s="16"/>
      <c r="F370" s="16"/>
      <c r="G370" s="14"/>
      <c r="H370" s="14"/>
      <c r="I370" s="14"/>
      <c r="J370" s="17"/>
      <c r="K370"/>
      <c r="U370" t="str">
        <f>IF(K370="Hiver",4,IF(OR(K370="Printemps",K370="Été"),0,IF(K370="Automne",1,"")))</f>
        <v/>
      </c>
    </row>
    <row r="371" spans="1:21">
      <c r="A371" s="14"/>
      <c r="B371" s="14"/>
      <c r="C371" s="15"/>
      <c r="D371" s="14"/>
      <c r="E371" s="16"/>
      <c r="F371" s="16"/>
      <c r="G371" s="14"/>
      <c r="H371" s="14"/>
      <c r="I371" s="14"/>
      <c r="J371" s="17"/>
      <c r="K371"/>
      <c r="U371" t="str">
        <f>IF(K371="Hiver",4,IF(OR(K371="Printemps",K371="Été"),0,IF(K371="Automne",1,"")))</f>
        <v/>
      </c>
    </row>
    <row r="372" spans="1:21">
      <c r="A372" s="14"/>
      <c r="B372" s="14"/>
      <c r="C372" s="15"/>
      <c r="D372" s="14"/>
      <c r="E372" s="16"/>
      <c r="F372" s="16"/>
      <c r="G372" s="14"/>
      <c r="H372" s="14"/>
      <c r="I372" s="14"/>
      <c r="J372" s="17"/>
      <c r="K372"/>
      <c r="U372" t="str">
        <f>IF(K372="Hiver",4,IF(OR(K372="Printemps",K372="Été"),0,IF(K372="Automne",1,"")))</f>
        <v/>
      </c>
    </row>
    <row r="373" spans="1:21">
      <c r="A373" s="14"/>
      <c r="B373" s="14"/>
      <c r="C373" s="15"/>
      <c r="D373" s="14"/>
      <c r="E373" s="16"/>
      <c r="F373" s="16"/>
      <c r="G373" s="14"/>
      <c r="H373" s="14"/>
      <c r="I373" s="14"/>
      <c r="J373" s="17"/>
      <c r="K373"/>
      <c r="U373" t="str">
        <f>IF(K373="Hiver",4,IF(OR(K373="Printemps",K373="Été"),0,IF(K373="Automne",1,"")))</f>
        <v/>
      </c>
    </row>
    <row r="374" spans="1:21">
      <c r="A374" s="14"/>
      <c r="B374" s="14"/>
      <c r="C374" s="15"/>
      <c r="D374" s="14"/>
      <c r="E374" s="16"/>
      <c r="F374" s="16"/>
      <c r="G374" s="14"/>
      <c r="H374" s="14"/>
      <c r="I374" s="14"/>
      <c r="J374" s="17"/>
      <c r="K374"/>
      <c r="U374" t="str">
        <f>IF(K374="Hiver",4,IF(OR(K374="Printemps",K374="Été"),0,IF(K374="Automne",1,"")))</f>
        <v/>
      </c>
    </row>
    <row r="375" spans="1:21">
      <c r="A375" s="14"/>
      <c r="B375" s="14"/>
      <c r="C375" s="15"/>
      <c r="D375" s="14"/>
      <c r="E375" s="16"/>
      <c r="F375" s="16"/>
      <c r="G375" s="14"/>
      <c r="H375" s="14"/>
      <c r="I375" s="14"/>
      <c r="J375" s="17"/>
      <c r="K375"/>
      <c r="U375" t="str">
        <f>IF(K375="Hiver",4,IF(OR(K375="Printemps",K375="Été"),0,IF(K375="Automne",1,"")))</f>
        <v/>
      </c>
    </row>
    <row r="376" spans="1:21">
      <c r="A376" s="14"/>
      <c r="B376" s="14"/>
      <c r="C376" s="15"/>
      <c r="D376" s="14"/>
      <c r="E376" s="16"/>
      <c r="F376" s="16"/>
      <c r="G376" s="14"/>
      <c r="H376" s="14"/>
      <c r="I376" s="14"/>
      <c r="J376" s="17"/>
      <c r="K376"/>
      <c r="U376" t="str">
        <f>IF(K376="Hiver",4,IF(OR(K376="Printemps",K376="Été"),0,IF(K376="Automne",1,"")))</f>
        <v/>
      </c>
    </row>
    <row r="377" spans="1:21">
      <c r="A377" s="14"/>
      <c r="B377" s="14"/>
      <c r="C377" s="15"/>
      <c r="D377" s="14"/>
      <c r="E377" s="16"/>
      <c r="F377" s="16"/>
      <c r="G377" s="14"/>
      <c r="H377" s="14"/>
      <c r="I377" s="14"/>
      <c r="J377" s="17"/>
      <c r="K377"/>
      <c r="U377" t="str">
        <f>IF(K377="Hiver",4,IF(OR(K377="Printemps",K377="Été"),0,IF(K377="Automne",1,"")))</f>
        <v/>
      </c>
    </row>
    <row r="378" spans="1:21">
      <c r="A378" s="14"/>
      <c r="B378" s="14"/>
      <c r="C378" s="15"/>
      <c r="D378" s="14"/>
      <c r="E378" s="16"/>
      <c r="F378" s="16"/>
      <c r="G378" s="14"/>
      <c r="H378" s="14"/>
      <c r="I378" s="14"/>
      <c r="J378" s="17"/>
      <c r="K378"/>
      <c r="U378" t="str">
        <f>IF(K378="Hiver",4,IF(OR(K378="Printemps",K378="Été"),0,IF(K378="Automne",1,"")))</f>
        <v/>
      </c>
    </row>
    <row r="379" spans="1:21">
      <c r="A379" s="14"/>
      <c r="B379" s="14"/>
      <c r="C379" s="15"/>
      <c r="D379" s="14"/>
      <c r="E379" s="16"/>
      <c r="F379" s="16"/>
      <c r="G379" s="14"/>
      <c r="H379" s="14"/>
      <c r="I379" s="14"/>
      <c r="J379" s="17"/>
      <c r="K379"/>
      <c r="U379" t="str">
        <f>IF(K379="Hiver",4,IF(OR(K379="Printemps",K379="Été"),0,IF(K379="Automne",1,"")))</f>
        <v/>
      </c>
    </row>
    <row r="380" spans="1:21">
      <c r="A380" s="14"/>
      <c r="B380" s="14"/>
      <c r="C380" s="15"/>
      <c r="D380" s="14"/>
      <c r="E380" s="16"/>
      <c r="F380" s="16"/>
      <c r="G380" s="14"/>
      <c r="H380" s="14"/>
      <c r="I380" s="14"/>
      <c r="J380" s="17"/>
      <c r="K380"/>
      <c r="U380" t="str">
        <f>IF(K380="Hiver",4,IF(OR(K380="Printemps",K380="Été"),0,IF(K380="Automne",1,"")))</f>
        <v/>
      </c>
    </row>
    <row r="381" spans="1:21">
      <c r="A381" s="14"/>
      <c r="B381" s="14"/>
      <c r="C381" s="15"/>
      <c r="D381" s="14"/>
      <c r="E381" s="16"/>
      <c r="F381" s="16"/>
      <c r="G381" s="14"/>
      <c r="H381" s="14"/>
      <c r="I381" s="14"/>
      <c r="J381" s="17"/>
      <c r="K381"/>
      <c r="U381" t="str">
        <f>IF(K381="Hiver",4,IF(OR(K381="Printemps",K381="Été"),0,IF(K381="Automne",1,"")))</f>
        <v/>
      </c>
    </row>
    <row r="382" spans="1:21">
      <c r="A382" s="14"/>
      <c r="B382" s="14"/>
      <c r="C382" s="15"/>
      <c r="D382" s="14"/>
      <c r="E382" s="16"/>
      <c r="F382" s="16"/>
      <c r="G382" s="14"/>
      <c r="H382" s="14"/>
      <c r="I382" s="14"/>
      <c r="J382" s="17"/>
      <c r="K382"/>
      <c r="U382" t="str">
        <f>IF(K382="Hiver",4,IF(OR(K382="Printemps",K382="Été"),0,IF(K382="Automne",1,"")))</f>
        <v/>
      </c>
    </row>
    <row r="383" spans="1:21">
      <c r="A383" s="14"/>
      <c r="B383" s="14"/>
      <c r="C383" s="15"/>
      <c r="D383" s="14"/>
      <c r="E383" s="16"/>
      <c r="F383" s="16"/>
      <c r="G383" s="14"/>
      <c r="H383" s="14"/>
      <c r="I383" s="14"/>
      <c r="J383" s="17"/>
      <c r="K383"/>
      <c r="U383" t="str">
        <f>IF(K383="Hiver",4,IF(OR(K383="Printemps",K383="Été"),0,IF(K383="Automne",1,"")))</f>
        <v/>
      </c>
    </row>
    <row r="384" spans="1:21">
      <c r="A384" s="14"/>
      <c r="B384" s="14"/>
      <c r="C384" s="15"/>
      <c r="D384" s="14"/>
      <c r="E384" s="16"/>
      <c r="F384" s="16"/>
      <c r="G384" s="14"/>
      <c r="H384" s="14"/>
      <c r="I384" s="14"/>
      <c r="J384" s="17"/>
      <c r="K384"/>
      <c r="U384" t="str">
        <f>IF(K384="Hiver",4,IF(OR(K384="Printemps",K384="Été"),0,IF(K384="Automne",1,"")))</f>
        <v/>
      </c>
    </row>
    <row r="385" spans="1:21">
      <c r="A385" s="14"/>
      <c r="B385" s="14"/>
      <c r="C385" s="15"/>
      <c r="D385" s="14"/>
      <c r="E385" s="16"/>
      <c r="F385" s="16"/>
      <c r="G385" s="14"/>
      <c r="H385" s="14"/>
      <c r="I385" s="14"/>
      <c r="J385" s="17"/>
      <c r="K385"/>
      <c r="U385" t="str">
        <f>IF(K385="Hiver",4,IF(OR(K385="Printemps",K385="Été"),0,IF(K385="Automne",1,"")))</f>
        <v/>
      </c>
    </row>
    <row r="386" spans="1:21">
      <c r="A386" s="14"/>
      <c r="B386" s="14"/>
      <c r="C386" s="15"/>
      <c r="D386" s="14"/>
      <c r="E386" s="16"/>
      <c r="F386" s="16"/>
      <c r="G386" s="14"/>
      <c r="H386" s="14"/>
      <c r="I386" s="14"/>
      <c r="J386" s="17"/>
      <c r="K386"/>
      <c r="U386" t="str">
        <f>IF(K386="Hiver",4,IF(OR(K386="Printemps",K386="Été"),0,IF(K386="Automne",1,"")))</f>
        <v/>
      </c>
    </row>
    <row r="387" spans="1:21">
      <c r="A387" s="14"/>
      <c r="B387" s="14"/>
      <c r="C387" s="15"/>
      <c r="D387" s="14"/>
      <c r="E387" s="16"/>
      <c r="F387" s="16"/>
      <c r="G387" s="14"/>
      <c r="H387" s="14"/>
      <c r="I387" s="14"/>
      <c r="J387" s="17"/>
      <c r="K387"/>
      <c r="U387" t="str">
        <f>IF(K387="Hiver",4,IF(OR(K387="Printemps",K387="Été"),0,IF(K387="Automne",1,"")))</f>
        <v/>
      </c>
    </row>
    <row r="388" spans="1:21">
      <c r="A388" s="14"/>
      <c r="B388" s="14"/>
      <c r="C388" s="15"/>
      <c r="D388" s="14"/>
      <c r="E388" s="16"/>
      <c r="F388" s="16"/>
      <c r="G388" s="14"/>
      <c r="H388" s="14"/>
      <c r="I388" s="14"/>
      <c r="J388" s="17"/>
      <c r="K388"/>
      <c r="U388" t="str">
        <f>IF(K388="Hiver",4,IF(OR(K388="Printemps",K388="Été"),0,IF(K388="Automne",1,"")))</f>
        <v/>
      </c>
    </row>
    <row r="389" spans="1:21">
      <c r="A389" s="14"/>
      <c r="B389" s="14"/>
      <c r="C389" s="15"/>
      <c r="D389" s="14"/>
      <c r="E389" s="16"/>
      <c r="F389" s="16"/>
      <c r="G389" s="14"/>
      <c r="H389" s="14"/>
      <c r="I389" s="14"/>
      <c r="J389" s="17"/>
      <c r="K389"/>
      <c r="U389" t="str">
        <f>IF(K389="Hiver",4,IF(OR(K389="Printemps",K389="Été"),0,IF(K389="Automne",1,"")))</f>
        <v/>
      </c>
    </row>
    <row r="390" spans="1:21">
      <c r="A390" s="14"/>
      <c r="B390" s="14"/>
      <c r="C390" s="15"/>
      <c r="D390" s="14"/>
      <c r="E390" s="16"/>
      <c r="F390" s="16"/>
      <c r="G390" s="14"/>
      <c r="H390" s="14"/>
      <c r="I390" s="14"/>
      <c r="J390" s="17"/>
      <c r="K390"/>
      <c r="U390" t="str">
        <f>IF(K390="Hiver",4,IF(OR(K390="Printemps",K390="Été"),0,IF(K390="Automne",1,"")))</f>
        <v/>
      </c>
    </row>
    <row r="391" spans="1:21">
      <c r="A391" s="14"/>
      <c r="B391" s="14"/>
      <c r="C391" s="15"/>
      <c r="D391" s="14"/>
      <c r="E391" s="16"/>
      <c r="F391" s="16"/>
      <c r="G391" s="14"/>
      <c r="H391" s="14"/>
      <c r="I391" s="14"/>
      <c r="J391" s="17"/>
      <c r="K391"/>
      <c r="U391" t="str">
        <f>IF(K391="Hiver",4,IF(OR(K391="Printemps",K391="Été"),0,IF(K391="Automne",1,"")))</f>
        <v/>
      </c>
    </row>
    <row r="392" spans="1:21">
      <c r="A392" s="14"/>
      <c r="B392" s="14"/>
      <c r="C392" s="15"/>
      <c r="D392" s="14"/>
      <c r="E392" s="16"/>
      <c r="F392" s="16"/>
      <c r="G392" s="14"/>
      <c r="H392" s="14"/>
      <c r="I392" s="14"/>
      <c r="J392" s="17"/>
      <c r="K392"/>
      <c r="U392" t="str">
        <f>IF(K392="Hiver",4,IF(OR(K392="Printemps",K392="Été"),0,IF(K392="Automne",1,"")))</f>
        <v/>
      </c>
    </row>
    <row r="393" spans="1:21">
      <c r="A393" s="14"/>
      <c r="B393" s="14"/>
      <c r="C393" s="15"/>
      <c r="D393" s="14"/>
      <c r="E393" s="16"/>
      <c r="F393" s="16"/>
      <c r="G393" s="14"/>
      <c r="H393" s="14"/>
      <c r="I393" s="14"/>
      <c r="J393" s="17"/>
      <c r="K393"/>
      <c r="U393" t="str">
        <f>IF(K393="Hiver",4,IF(OR(K393="Printemps",K393="Été"),0,IF(K393="Automne",1,"")))</f>
        <v/>
      </c>
    </row>
    <row r="394" spans="1:21">
      <c r="A394" s="14"/>
      <c r="B394" s="14"/>
      <c r="C394" s="15"/>
      <c r="D394" s="14"/>
      <c r="E394" s="16"/>
      <c r="F394" s="16"/>
      <c r="G394" s="14"/>
      <c r="H394" s="14"/>
      <c r="I394" s="14"/>
      <c r="J394" s="17"/>
      <c r="K394"/>
      <c r="U394" t="str">
        <f>IF(K394="Hiver",4,IF(OR(K394="Printemps",K394="Été"),0,IF(K394="Automne",1,"")))</f>
        <v/>
      </c>
    </row>
    <row r="395" spans="1:21">
      <c r="A395" s="14"/>
      <c r="B395" s="14"/>
      <c r="C395" s="15"/>
      <c r="D395" s="14"/>
      <c r="E395" s="16"/>
      <c r="F395" s="16"/>
      <c r="G395" s="14"/>
      <c r="H395" s="14"/>
      <c r="I395" s="14"/>
      <c r="J395" s="17"/>
      <c r="K395"/>
      <c r="U395" t="str">
        <f>IF(K395="Hiver",4,IF(OR(K395="Printemps",K395="Été"),0,IF(K395="Automne",1,"")))</f>
        <v/>
      </c>
    </row>
    <row r="396" spans="1:21">
      <c r="A396" s="14"/>
      <c r="B396" s="14"/>
      <c r="C396" s="15"/>
      <c r="D396" s="14"/>
      <c r="E396" s="16"/>
      <c r="F396" s="16"/>
      <c r="G396" s="14"/>
      <c r="H396" s="14"/>
      <c r="I396" s="14"/>
      <c r="J396" s="17"/>
      <c r="K396"/>
      <c r="U396" t="str">
        <f>IF(K396="Hiver",4,IF(OR(K396="Printemps",K396="Été"),0,IF(K396="Automne",1,"")))</f>
        <v/>
      </c>
    </row>
    <row r="397" spans="1:21">
      <c r="A397" s="14"/>
      <c r="B397" s="14"/>
      <c r="C397" s="15"/>
      <c r="D397" s="14"/>
      <c r="E397" s="16"/>
      <c r="F397" s="16"/>
      <c r="G397" s="14"/>
      <c r="H397" s="14"/>
      <c r="I397" s="14"/>
      <c r="J397" s="17"/>
      <c r="K397"/>
      <c r="U397" t="str">
        <f>IF(K397="Hiver",4,IF(OR(K397="Printemps",K397="Été"),0,IF(K397="Automne",1,"")))</f>
        <v/>
      </c>
    </row>
    <row r="398" spans="1:21">
      <c r="A398" s="14"/>
      <c r="B398" s="14"/>
      <c r="C398" s="15"/>
      <c r="D398" s="14"/>
      <c r="E398" s="16"/>
      <c r="F398" s="16"/>
      <c r="G398" s="14"/>
      <c r="H398" s="14"/>
      <c r="I398" s="14"/>
      <c r="J398" s="17"/>
      <c r="K398"/>
      <c r="U398" t="str">
        <f>IF(K398="Hiver",4,IF(OR(K398="Printemps",K398="Été"),0,IF(K398="Automne",1,"")))</f>
        <v/>
      </c>
    </row>
    <row r="399" spans="1:21">
      <c r="A399" s="14"/>
      <c r="B399" s="14"/>
      <c r="C399" s="15"/>
      <c r="D399" s="14"/>
      <c r="E399" s="16"/>
      <c r="F399" s="16"/>
      <c r="G399" s="14"/>
      <c r="H399" s="14"/>
      <c r="I399" s="14"/>
      <c r="J399" s="17"/>
      <c r="K399"/>
      <c r="U399" t="str">
        <f>IF(K399="Hiver",4,IF(OR(K399="Printemps",K399="Été"),0,IF(K399="Automne",1,"")))</f>
        <v/>
      </c>
    </row>
    <row r="400" spans="1:21">
      <c r="A400" s="14"/>
      <c r="B400" s="14"/>
      <c r="C400" s="15"/>
      <c r="D400" s="14"/>
      <c r="E400" s="16"/>
      <c r="F400" s="16"/>
      <c r="G400" s="14"/>
      <c r="H400" s="14"/>
      <c r="I400" s="14"/>
      <c r="J400" s="17"/>
      <c r="K400"/>
      <c r="U400" t="str">
        <f>IF(K400="Hiver",4,IF(OR(K400="Printemps",K400="Été"),0,IF(K400="Automne",1,"")))</f>
        <v/>
      </c>
    </row>
    <row r="401" spans="1:21">
      <c r="A401" s="14"/>
      <c r="B401" s="14"/>
      <c r="C401" s="15"/>
      <c r="D401" s="14"/>
      <c r="E401" s="16"/>
      <c r="F401" s="16"/>
      <c r="G401" s="14"/>
      <c r="H401" s="14"/>
      <c r="I401" s="14"/>
      <c r="J401" s="17"/>
      <c r="K401"/>
      <c r="U401" t="str">
        <f>IF(K401="Hiver",4,IF(OR(K401="Printemps",K401="Été"),0,IF(K401="Automne",1,"")))</f>
        <v/>
      </c>
    </row>
    <row r="402" spans="1:21">
      <c r="A402" s="14"/>
      <c r="B402" s="14"/>
      <c r="C402" s="15"/>
      <c r="D402" s="14"/>
      <c r="E402" s="16"/>
      <c r="F402" s="16"/>
      <c r="G402" s="14"/>
      <c r="H402" s="14"/>
      <c r="I402" s="14"/>
      <c r="J402" s="17"/>
      <c r="K402"/>
      <c r="U402" t="str">
        <f>IF(K402="Hiver",4,IF(OR(K402="Printemps",K402="Été"),0,IF(K402="Automne",1,"")))</f>
        <v/>
      </c>
    </row>
    <row r="403" spans="1:21">
      <c r="A403" s="14"/>
      <c r="B403" s="14"/>
      <c r="C403" s="15"/>
      <c r="D403" s="14"/>
      <c r="E403" s="16"/>
      <c r="F403" s="16"/>
      <c r="G403" s="14"/>
      <c r="H403" s="14"/>
      <c r="I403" s="14"/>
      <c r="J403" s="17"/>
      <c r="K403"/>
      <c r="U403" t="str">
        <f>IF(K403="Hiver",4,IF(OR(K403="Printemps",K403="Été"),0,IF(K403="Automne",1,"")))</f>
        <v/>
      </c>
    </row>
    <row r="404" spans="1:21">
      <c r="A404" s="14"/>
      <c r="B404" s="14"/>
      <c r="C404" s="15"/>
      <c r="D404" s="14"/>
      <c r="E404" s="16"/>
      <c r="F404" s="16"/>
      <c r="G404" s="14"/>
      <c r="H404" s="14"/>
      <c r="I404" s="14"/>
      <c r="J404" s="17"/>
      <c r="K404"/>
      <c r="U404" t="str">
        <f>IF(K404="Hiver",4,IF(OR(K404="Printemps",K404="Été"),0,IF(K404="Automne",1,"")))</f>
        <v/>
      </c>
    </row>
    <row r="405" spans="1:21">
      <c r="A405" s="14"/>
      <c r="B405" s="14"/>
      <c r="C405" s="15"/>
      <c r="D405" s="14"/>
      <c r="E405" s="16"/>
      <c r="F405" s="16"/>
      <c r="G405" s="14"/>
      <c r="H405" s="14"/>
      <c r="I405" s="14"/>
      <c r="J405" s="17"/>
      <c r="K405"/>
      <c r="U405" t="str">
        <f>IF(K405="Hiver",4,IF(OR(K405="Printemps",K405="Été"),0,IF(K405="Automne",1,"")))</f>
        <v/>
      </c>
    </row>
    <row r="406" spans="1:21">
      <c r="A406" s="14"/>
      <c r="B406" s="14"/>
      <c r="C406" s="15"/>
      <c r="D406" s="14"/>
      <c r="E406" s="16"/>
      <c r="F406" s="16"/>
      <c r="G406" s="14"/>
      <c r="H406" s="14"/>
      <c r="I406" s="14"/>
      <c r="J406" s="17"/>
      <c r="K406"/>
      <c r="U406" t="str">
        <f>IF(K406="Hiver",4,IF(OR(K406="Printemps",K406="Été"),0,IF(K406="Automne",1,"")))</f>
        <v/>
      </c>
    </row>
    <row r="407" spans="1:21">
      <c r="A407" s="14"/>
      <c r="B407" s="14"/>
      <c r="C407" s="15"/>
      <c r="D407" s="14"/>
      <c r="E407" s="16"/>
      <c r="F407" s="16"/>
      <c r="G407" s="14"/>
      <c r="H407" s="14"/>
      <c r="I407" s="14"/>
      <c r="J407" s="17"/>
      <c r="K407"/>
      <c r="U407" t="str">
        <f>IF(K407="Hiver",4,IF(OR(K407="Printemps",K407="Été"),0,IF(K407="Automne",1,"")))</f>
        <v/>
      </c>
    </row>
    <row r="408" spans="1:21">
      <c r="A408" s="14"/>
      <c r="B408" s="14"/>
      <c r="C408" s="15"/>
      <c r="D408" s="14"/>
      <c r="E408" s="16"/>
      <c r="F408" s="16"/>
      <c r="G408" s="14"/>
      <c r="H408" s="14"/>
      <c r="I408" s="14"/>
      <c r="J408" s="17"/>
      <c r="K408"/>
      <c r="U408" t="str">
        <f>IF(K408="Hiver",4,IF(OR(K408="Printemps",K408="Été"),0,IF(K408="Automne",1,"")))</f>
        <v/>
      </c>
    </row>
    <row r="409" spans="1:21">
      <c r="A409" s="14"/>
      <c r="B409" s="14"/>
      <c r="C409" s="15"/>
      <c r="D409" s="14"/>
      <c r="E409" s="16"/>
      <c r="F409" s="16"/>
      <c r="G409" s="14"/>
      <c r="H409" s="14"/>
      <c r="I409" s="14"/>
      <c r="J409" s="17"/>
      <c r="K409"/>
      <c r="U409" t="str">
        <f>IF(K409="Hiver",4,IF(OR(K409="Printemps",K409="Été"),0,IF(K409="Automne",1,"")))</f>
        <v/>
      </c>
    </row>
    <row r="410" spans="1:21">
      <c r="A410" s="14"/>
      <c r="B410" s="14"/>
      <c r="C410" s="15"/>
      <c r="D410" s="14"/>
      <c r="E410" s="16"/>
      <c r="F410" s="16"/>
      <c r="G410" s="14"/>
      <c r="H410" s="14"/>
      <c r="I410" s="14"/>
      <c r="J410" s="17"/>
      <c r="K410"/>
      <c r="U410" t="str">
        <f>IF(K410="Hiver",4,IF(OR(K410="Printemps",K410="Été"),0,IF(K410="Automne",1,"")))</f>
        <v/>
      </c>
    </row>
    <row r="411" spans="1:21">
      <c r="A411" s="14"/>
      <c r="B411" s="14"/>
      <c r="C411" s="15"/>
      <c r="D411" s="14"/>
      <c r="E411" s="16"/>
      <c r="F411" s="16"/>
      <c r="G411" s="14"/>
      <c r="H411" s="14"/>
      <c r="I411" s="14"/>
      <c r="J411" s="17"/>
      <c r="K411"/>
      <c r="U411" t="str">
        <f>IF(K411="Hiver",4,IF(OR(K411="Printemps",K411="Été"),0,IF(K411="Automne",1,"")))</f>
        <v/>
      </c>
    </row>
    <row r="412" spans="1:21">
      <c r="A412" s="14"/>
      <c r="B412" s="14"/>
      <c r="C412" s="15"/>
      <c r="D412" s="14"/>
      <c r="E412" s="16"/>
      <c r="F412" s="16"/>
      <c r="G412" s="14"/>
      <c r="H412" s="14"/>
      <c r="I412" s="14"/>
      <c r="J412" s="17"/>
      <c r="K412"/>
      <c r="U412" t="str">
        <f>IF(K412="Hiver",4,IF(OR(K412="Printemps",K412="Été"),0,IF(K412="Automne",1,"")))</f>
        <v/>
      </c>
    </row>
    <row r="413" spans="1:21">
      <c r="A413" s="14"/>
      <c r="B413" s="14"/>
      <c r="C413" s="15"/>
      <c r="D413" s="14"/>
      <c r="E413" s="16"/>
      <c r="F413" s="16"/>
      <c r="G413" s="14"/>
      <c r="H413" s="14"/>
      <c r="I413" s="14"/>
      <c r="J413" s="17"/>
      <c r="K413"/>
      <c r="U413" t="str">
        <f>IF(K413="Hiver",4,IF(OR(K413="Printemps",K413="Été"),0,IF(K413="Automne",1,"")))</f>
        <v/>
      </c>
    </row>
    <row r="414" spans="1:21">
      <c r="A414" s="14"/>
      <c r="B414" s="14"/>
      <c r="C414" s="15"/>
      <c r="D414" s="14"/>
      <c r="E414" s="16"/>
      <c r="F414" s="16"/>
      <c r="G414" s="14"/>
      <c r="H414" s="14"/>
      <c r="I414" s="14"/>
      <c r="J414" s="17"/>
      <c r="K414"/>
      <c r="U414" t="str">
        <f>IF(K414="Hiver",4,IF(OR(K414="Printemps",K414="Été"),0,IF(K414="Automne",1,"")))</f>
        <v/>
      </c>
    </row>
    <row r="415" spans="1:21">
      <c r="A415" s="14"/>
      <c r="B415" s="14"/>
      <c r="C415" s="15"/>
      <c r="D415" s="14"/>
      <c r="E415" s="16"/>
      <c r="F415" s="16"/>
      <c r="G415" s="14"/>
      <c r="H415" s="14"/>
      <c r="I415" s="14"/>
      <c r="J415" s="17"/>
      <c r="K415"/>
      <c r="U415" t="str">
        <f>IF(K415="Hiver",4,IF(OR(K415="Printemps",K415="Été"),0,IF(K415="Automne",1,"")))</f>
        <v/>
      </c>
    </row>
    <row r="416" spans="1:21">
      <c r="A416" s="14"/>
      <c r="B416" s="14"/>
      <c r="C416" s="15"/>
      <c r="D416" s="14"/>
      <c r="E416" s="16"/>
      <c r="F416" s="16"/>
      <c r="G416" s="14"/>
      <c r="H416" s="14"/>
      <c r="I416" s="14"/>
      <c r="J416" s="17"/>
      <c r="K416"/>
      <c r="U416" t="str">
        <f>IF(K416="Hiver",4,IF(OR(K416="Printemps",K416="Été"),0,IF(K416="Automne",1,"")))</f>
        <v/>
      </c>
    </row>
    <row r="417" spans="1:21">
      <c r="A417" s="14"/>
      <c r="B417" s="14"/>
      <c r="C417" s="15"/>
      <c r="D417" s="14"/>
      <c r="E417" s="16"/>
      <c r="F417" s="16"/>
      <c r="G417" s="14"/>
      <c r="H417" s="14"/>
      <c r="I417" s="14"/>
      <c r="J417" s="17"/>
      <c r="K417"/>
      <c r="U417" t="str">
        <f>IF(K417="Hiver",4,IF(OR(K417="Printemps",K417="Été"),0,IF(K417="Automne",1,"")))</f>
        <v/>
      </c>
    </row>
    <row r="418" spans="1:21">
      <c r="A418" s="14"/>
      <c r="B418" s="14"/>
      <c r="C418" s="15"/>
      <c r="D418" s="14"/>
      <c r="E418" s="16"/>
      <c r="F418" s="16"/>
      <c r="G418" s="14"/>
      <c r="H418" s="14"/>
      <c r="I418" s="14"/>
      <c r="J418" s="17"/>
      <c r="K418"/>
      <c r="U418" t="str">
        <f>IF(K418="Hiver",4,IF(OR(K418="Printemps",K418="Été"),0,IF(K418="Automne",1,"")))</f>
        <v/>
      </c>
    </row>
    <row r="419" spans="1:21">
      <c r="A419" s="14"/>
      <c r="B419" s="14"/>
      <c r="C419" s="15"/>
      <c r="D419" s="14"/>
      <c r="E419" s="16"/>
      <c r="F419" s="16"/>
      <c r="G419" s="14"/>
      <c r="H419" s="14"/>
      <c r="I419" s="14"/>
      <c r="J419" s="17"/>
      <c r="K419"/>
      <c r="U419" t="str">
        <f>IF(K419="Hiver",4,IF(OR(K419="Printemps",K419="Été"),0,IF(K419="Automne",1,"")))</f>
        <v/>
      </c>
    </row>
    <row r="420" spans="1:21">
      <c r="A420" s="14"/>
      <c r="B420" s="14"/>
      <c r="C420" s="15"/>
      <c r="D420" s="14"/>
      <c r="E420" s="16"/>
      <c r="F420" s="16"/>
      <c r="G420" s="14"/>
      <c r="H420" s="14"/>
      <c r="I420" s="14"/>
      <c r="J420" s="17"/>
      <c r="K420"/>
      <c r="U420" t="str">
        <f>IF(K420="Hiver",4,IF(OR(K420="Printemps",K420="Été"),0,IF(K420="Automne",1,"")))</f>
        <v/>
      </c>
    </row>
    <row r="421" spans="1:21">
      <c r="A421" s="14"/>
      <c r="B421" s="14"/>
      <c r="C421" s="15"/>
      <c r="D421" s="14"/>
      <c r="E421" s="16"/>
      <c r="F421" s="16"/>
      <c r="G421" s="14"/>
      <c r="H421" s="14"/>
      <c r="I421" s="14"/>
      <c r="J421" s="17"/>
      <c r="K421"/>
      <c r="U421" t="str">
        <f>IF(K421="Hiver",4,IF(OR(K421="Printemps",K421="Été"),0,IF(K421="Automne",1,"")))</f>
        <v/>
      </c>
    </row>
    <row r="422" spans="1:21">
      <c r="A422" s="14"/>
      <c r="B422" s="14"/>
      <c r="C422" s="15"/>
      <c r="D422" s="14"/>
      <c r="E422" s="16"/>
      <c r="F422" s="16"/>
      <c r="G422" s="14"/>
      <c r="H422" s="14"/>
      <c r="I422" s="14"/>
      <c r="J422" s="17"/>
      <c r="K422"/>
      <c r="U422" t="str">
        <f>IF(K422="Hiver",4,IF(OR(K422="Printemps",K422="Été"),0,IF(K422="Automne",1,"")))</f>
        <v/>
      </c>
    </row>
    <row r="423" spans="1:21">
      <c r="A423" s="14"/>
      <c r="B423" s="14"/>
      <c r="C423" s="15"/>
      <c r="D423" s="14"/>
      <c r="E423" s="16"/>
      <c r="F423" s="16"/>
      <c r="G423" s="14"/>
      <c r="H423" s="14"/>
      <c r="I423" s="14"/>
      <c r="J423" s="17"/>
      <c r="K423"/>
      <c r="U423" t="str">
        <f>IF(K423="Hiver",4,IF(OR(K423="Printemps",K423="Été"),0,IF(K423="Automne",1,"")))</f>
        <v/>
      </c>
    </row>
    <row r="424" spans="1:21">
      <c r="A424" s="14"/>
      <c r="B424" s="14"/>
      <c r="C424" s="15"/>
      <c r="D424" s="14"/>
      <c r="E424" s="16"/>
      <c r="F424" s="16"/>
      <c r="G424" s="14"/>
      <c r="H424" s="14"/>
      <c r="I424" s="14"/>
      <c r="J424" s="17"/>
      <c r="K424"/>
      <c r="U424" t="str">
        <f>IF(K424="Hiver",4,IF(OR(K424="Printemps",K424="Été"),0,IF(K424="Automne",1,"")))</f>
        <v/>
      </c>
    </row>
    <row r="425" spans="1:21">
      <c r="A425" s="14"/>
      <c r="B425" s="14"/>
      <c r="C425" s="15"/>
      <c r="D425" s="14"/>
      <c r="E425" s="16"/>
      <c r="F425" s="16"/>
      <c r="G425" s="14"/>
      <c r="H425" s="14"/>
      <c r="I425" s="14"/>
      <c r="J425" s="17"/>
      <c r="K425"/>
      <c r="U425" t="str">
        <f>IF(K425="Hiver",4,IF(OR(K425="Printemps",K425="Été"),0,IF(K425="Automne",1,"")))</f>
        <v/>
      </c>
    </row>
    <row r="426" spans="1:21">
      <c r="A426" s="14"/>
      <c r="B426" s="14"/>
      <c r="C426" s="15"/>
      <c r="D426" s="14"/>
      <c r="E426" s="16"/>
      <c r="F426" s="16"/>
      <c r="G426" s="14"/>
      <c r="H426" s="14"/>
      <c r="I426" s="14"/>
      <c r="J426" s="17"/>
      <c r="K426"/>
      <c r="U426" t="str">
        <f>IF(K426="Hiver",4,IF(OR(K426="Printemps",K426="Été"),0,IF(K426="Automne",1,"")))</f>
        <v/>
      </c>
    </row>
    <row r="427" spans="1:21">
      <c r="A427" s="14"/>
      <c r="B427" s="14"/>
      <c r="C427" s="15"/>
      <c r="D427" s="14"/>
      <c r="E427" s="16"/>
      <c r="F427" s="16"/>
      <c r="G427" s="14"/>
      <c r="H427" s="14"/>
      <c r="I427" s="14"/>
      <c r="J427" s="17"/>
      <c r="K427"/>
      <c r="U427" t="str">
        <f>IF(K427="Hiver",4,IF(OR(K427="Printemps",K427="Été"),0,IF(K427="Automne",1,"")))</f>
        <v/>
      </c>
    </row>
    <row r="428" spans="1:21">
      <c r="A428" s="14"/>
      <c r="B428" s="14"/>
      <c r="C428" s="15"/>
      <c r="D428" s="14"/>
      <c r="E428" s="16"/>
      <c r="F428" s="16"/>
      <c r="G428" s="14"/>
      <c r="H428" s="14"/>
      <c r="I428" s="14"/>
      <c r="J428" s="17"/>
      <c r="K428"/>
      <c r="U428" t="str">
        <f>IF(K428="Hiver",4,IF(OR(K428="Printemps",K428="Été"),0,IF(K428="Automne",1,"")))</f>
        <v/>
      </c>
    </row>
    <row r="429" spans="1:21">
      <c r="A429" s="14"/>
      <c r="B429" s="14"/>
      <c r="C429" s="15"/>
      <c r="D429" s="14"/>
      <c r="E429" s="16"/>
      <c r="F429" s="16"/>
      <c r="G429" s="14"/>
      <c r="H429" s="14"/>
      <c r="I429" s="14"/>
      <c r="J429" s="17"/>
      <c r="K429"/>
      <c r="U429" t="str">
        <f>IF(K429="Hiver",4,IF(OR(K429="Printemps",K429="Été"),0,IF(K429="Automne",1,"")))</f>
        <v/>
      </c>
    </row>
    <row r="430" spans="1:21">
      <c r="A430" s="14"/>
      <c r="B430" s="14"/>
      <c r="C430" s="15"/>
      <c r="D430" s="14"/>
      <c r="E430" s="16"/>
      <c r="F430" s="16"/>
      <c r="G430" s="14"/>
      <c r="H430" s="14"/>
      <c r="I430" s="14"/>
      <c r="J430" s="17"/>
      <c r="K430"/>
      <c r="U430" t="str">
        <f>IF(K430="Hiver",4,IF(OR(K430="Printemps",K430="Été"),0,IF(K430="Automne",1,"")))</f>
        <v/>
      </c>
    </row>
    <row r="431" spans="1:21">
      <c r="A431" s="14"/>
      <c r="B431" s="14"/>
      <c r="C431" s="15"/>
      <c r="D431" s="14"/>
      <c r="E431" s="16"/>
      <c r="F431" s="16"/>
      <c r="G431" s="14"/>
      <c r="H431" s="14"/>
      <c r="I431" s="14"/>
      <c r="J431" s="17"/>
      <c r="K431"/>
      <c r="U431" t="str">
        <f>IF(K431="Hiver",4,IF(OR(K431="Printemps",K431="Été"),0,IF(K431="Automne",1,"")))</f>
        <v/>
      </c>
    </row>
    <row r="432" spans="1:21">
      <c r="A432" s="14"/>
      <c r="B432" s="14"/>
      <c r="C432" s="15"/>
      <c r="D432" s="14"/>
      <c r="E432" s="16"/>
      <c r="F432" s="16"/>
      <c r="G432" s="14"/>
      <c r="H432" s="14"/>
      <c r="I432" s="14"/>
      <c r="J432" s="17"/>
      <c r="K432"/>
      <c r="U432" t="str">
        <f>IF(K432="Hiver",4,IF(OR(K432="Printemps",K432="Été"),0,IF(K432="Automne",1,"")))</f>
        <v/>
      </c>
    </row>
    <row r="433" spans="1:21">
      <c r="A433" s="14"/>
      <c r="B433" s="14"/>
      <c r="C433" s="15"/>
      <c r="D433" s="14"/>
      <c r="E433" s="16"/>
      <c r="F433" s="16"/>
      <c r="G433" s="14"/>
      <c r="H433" s="14"/>
      <c r="I433" s="14"/>
      <c r="J433" s="17"/>
      <c r="K433"/>
      <c r="U433" t="str">
        <f>IF(K433="Hiver",4,IF(OR(K433="Printemps",K433="Été"),0,IF(K433="Automne",1,"")))</f>
        <v/>
      </c>
    </row>
    <row r="434" spans="1:21">
      <c r="A434" s="14"/>
      <c r="B434" s="14"/>
      <c r="C434" s="15"/>
      <c r="D434" s="14"/>
      <c r="E434" s="16"/>
      <c r="F434" s="16"/>
      <c r="G434" s="14"/>
      <c r="H434" s="14"/>
      <c r="I434" s="14"/>
      <c r="J434" s="17"/>
      <c r="K434"/>
      <c r="U434" t="str">
        <f>IF(K434="Hiver",4,IF(OR(K434="Printemps",K434="Été"),0,IF(K434="Automne",1,"")))</f>
        <v/>
      </c>
    </row>
    <row r="435" spans="1:21">
      <c r="A435" s="14"/>
      <c r="B435" s="14"/>
      <c r="C435" s="15"/>
      <c r="D435" s="14"/>
      <c r="E435" s="16"/>
      <c r="F435" s="16"/>
      <c r="G435" s="14"/>
      <c r="H435" s="14"/>
      <c r="I435" s="14"/>
      <c r="J435" s="17"/>
      <c r="K435"/>
      <c r="U435" t="str">
        <f>IF(K435="Hiver",4,IF(OR(K435="Printemps",K435="Été"),0,IF(K435="Automne",1,"")))</f>
        <v/>
      </c>
    </row>
    <row r="436" spans="1:21">
      <c r="A436" s="14"/>
      <c r="B436" s="14"/>
      <c r="C436" s="15"/>
      <c r="D436" s="14"/>
      <c r="E436" s="16"/>
      <c r="F436" s="16"/>
      <c r="G436" s="14"/>
      <c r="H436" s="14"/>
      <c r="I436" s="14"/>
      <c r="J436" s="17"/>
      <c r="K436"/>
      <c r="U436" t="str">
        <f>IF(K436="Hiver",4,IF(OR(K436="Printemps",K436="Été"),0,IF(K436="Automne",1,"")))</f>
        <v/>
      </c>
    </row>
    <row r="437" spans="1:21">
      <c r="A437" s="14"/>
      <c r="B437" s="14"/>
      <c r="C437" s="15"/>
      <c r="D437" s="14"/>
      <c r="E437" s="16"/>
      <c r="F437" s="16"/>
      <c r="G437" s="14"/>
      <c r="H437" s="14"/>
      <c r="I437" s="14"/>
      <c r="J437" s="17"/>
      <c r="K437"/>
      <c r="U437" t="str">
        <f>IF(K437="Hiver",4,IF(OR(K437="Printemps",K437="Été"),0,IF(K437="Automne",1,"")))</f>
        <v/>
      </c>
    </row>
    <row r="438" spans="1:21">
      <c r="A438" s="14"/>
      <c r="B438" s="14"/>
      <c r="C438" s="15"/>
      <c r="D438" s="14"/>
      <c r="E438" s="16"/>
      <c r="F438" s="16"/>
      <c r="G438" s="14"/>
      <c r="H438" s="14"/>
      <c r="I438" s="14"/>
      <c r="J438" s="17"/>
      <c r="K438"/>
      <c r="U438" t="str">
        <f>IF(K438="Hiver",4,IF(OR(K438="Printemps",K438="Été"),0,IF(K438="Automne",1,"")))</f>
        <v/>
      </c>
    </row>
    <row r="439" spans="1:21">
      <c r="A439" s="14"/>
      <c r="B439" s="14"/>
      <c r="C439" s="15"/>
      <c r="D439" s="14"/>
      <c r="E439" s="16"/>
      <c r="F439" s="16"/>
      <c r="G439" s="14"/>
      <c r="H439" s="14"/>
      <c r="I439" s="14"/>
      <c r="J439" s="17"/>
      <c r="K439"/>
      <c r="U439" t="str">
        <f>IF(K439="Hiver",4,IF(OR(K439="Printemps",K439="Été"),0,IF(K439="Automne",1,"")))</f>
        <v/>
      </c>
    </row>
    <row r="440" spans="1:21">
      <c r="A440" s="14"/>
      <c r="B440" s="14"/>
      <c r="C440" s="15"/>
      <c r="D440" s="14"/>
      <c r="E440" s="16"/>
      <c r="F440" s="16"/>
      <c r="G440" s="14"/>
      <c r="H440" s="14"/>
      <c r="I440" s="14"/>
      <c r="J440" s="17"/>
      <c r="K440"/>
      <c r="U440" t="str">
        <f>IF(K440="Hiver",4,IF(OR(K440="Printemps",K440="Été"),0,IF(K440="Automne",1,"")))</f>
        <v/>
      </c>
    </row>
    <row r="441" spans="1:21">
      <c r="A441" s="14"/>
      <c r="B441" s="14"/>
      <c r="C441" s="15"/>
      <c r="D441" s="14"/>
      <c r="E441" s="16"/>
      <c r="F441" s="16"/>
      <c r="G441" s="14"/>
      <c r="H441" s="14"/>
      <c r="I441" s="14"/>
      <c r="J441" s="17"/>
      <c r="K441"/>
      <c r="U441" t="str">
        <f>IF(K441="Hiver",4,IF(OR(K441="Printemps",K441="Été"),0,IF(K441="Automne",1,"")))</f>
        <v/>
      </c>
    </row>
    <row r="442" spans="1:21">
      <c r="A442" s="14"/>
      <c r="B442" s="14"/>
      <c r="C442" s="15"/>
      <c r="D442" s="14"/>
      <c r="E442" s="16"/>
      <c r="F442" s="16"/>
      <c r="G442" s="14"/>
      <c r="H442" s="14"/>
      <c r="I442" s="14"/>
      <c r="J442" s="17"/>
      <c r="K442"/>
      <c r="U442" t="str">
        <f>IF(K442="Hiver",4,IF(OR(K442="Printemps",K442="Été"),0,IF(K442="Automne",1,"")))</f>
        <v/>
      </c>
    </row>
    <row r="443" spans="1:21">
      <c r="A443" s="14"/>
      <c r="B443" s="14"/>
      <c r="C443" s="15"/>
      <c r="D443" s="14"/>
      <c r="E443" s="16"/>
      <c r="F443" s="16"/>
      <c r="G443" s="14"/>
      <c r="H443" s="14"/>
      <c r="I443" s="14"/>
      <c r="J443" s="17"/>
      <c r="K443"/>
      <c r="U443" t="str">
        <f>IF(K443="Hiver",4,IF(OR(K443="Printemps",K443="Été"),0,IF(K443="Automne",1,"")))</f>
        <v/>
      </c>
    </row>
    <row r="444" spans="1:21">
      <c r="A444" s="14"/>
      <c r="B444" s="14"/>
      <c r="C444" s="15"/>
      <c r="D444" s="14"/>
      <c r="E444" s="16"/>
      <c r="F444" s="16"/>
      <c r="G444" s="14"/>
      <c r="H444" s="14"/>
      <c r="I444" s="14"/>
      <c r="J444" s="17"/>
      <c r="K444"/>
      <c r="U444" t="str">
        <f>IF(K444="Hiver",4,IF(OR(K444="Printemps",K444="Été"),0,IF(K444="Automne",1,"")))</f>
        <v/>
      </c>
    </row>
    <row r="445" spans="1:21">
      <c r="A445" s="14"/>
      <c r="B445" s="14"/>
      <c r="C445" s="15"/>
      <c r="D445" s="14"/>
      <c r="E445" s="16"/>
      <c r="F445" s="16"/>
      <c r="G445" s="14"/>
      <c r="H445" s="14"/>
      <c r="I445" s="14"/>
      <c r="J445" s="17"/>
      <c r="K445"/>
      <c r="U445" t="str">
        <f>IF(K445="Hiver",4,IF(OR(K445="Printemps",K445="Été"),0,IF(K445="Automne",1,"")))</f>
        <v/>
      </c>
    </row>
    <row r="446" spans="1:21">
      <c r="A446" s="14"/>
      <c r="B446" s="14"/>
      <c r="C446" s="15"/>
      <c r="D446" s="14"/>
      <c r="E446" s="16"/>
      <c r="F446" s="16"/>
      <c r="G446" s="14"/>
      <c r="H446" s="14"/>
      <c r="I446" s="14"/>
      <c r="J446" s="17"/>
      <c r="K446"/>
      <c r="U446" t="str">
        <f>IF(K446="Hiver",4,IF(OR(K446="Printemps",K446="Été"),0,IF(K446="Automne",1,"")))</f>
        <v/>
      </c>
    </row>
    <row r="447" spans="1:21">
      <c r="A447" s="14"/>
      <c r="B447" s="14"/>
      <c r="C447" s="15"/>
      <c r="D447" s="14"/>
      <c r="E447" s="16"/>
      <c r="F447" s="16"/>
      <c r="G447" s="14"/>
      <c r="H447" s="14"/>
      <c r="I447" s="14"/>
      <c r="J447" s="17"/>
      <c r="K447"/>
      <c r="U447" t="str">
        <f>IF(K447="Hiver",4,IF(OR(K447="Printemps",K447="Été"),0,IF(K447="Automne",1,"")))</f>
        <v/>
      </c>
    </row>
    <row r="448" spans="1:21">
      <c r="A448" s="14"/>
      <c r="B448" s="14"/>
      <c r="C448" s="15"/>
      <c r="D448" s="14"/>
      <c r="E448" s="16"/>
      <c r="F448" s="16"/>
      <c r="G448" s="14"/>
      <c r="H448" s="14"/>
      <c r="I448" s="14"/>
      <c r="J448" s="17"/>
      <c r="K448"/>
      <c r="U448" t="str">
        <f>IF(K448="Hiver",4,IF(OR(K448="Printemps",K448="Été"),0,IF(K448="Automne",1,"")))</f>
        <v/>
      </c>
    </row>
    <row r="449" spans="1:21">
      <c r="A449" s="14"/>
      <c r="B449" s="14"/>
      <c r="C449" s="15"/>
      <c r="D449" s="14"/>
      <c r="E449" s="16"/>
      <c r="F449" s="16"/>
      <c r="G449" s="14"/>
      <c r="H449" s="14"/>
      <c r="I449" s="14"/>
      <c r="J449" s="17"/>
      <c r="K449"/>
      <c r="U449" t="str">
        <f>IF(K449="Hiver",4,IF(OR(K449="Printemps",K449="Été"),0,IF(K449="Automne",1,"")))</f>
        <v/>
      </c>
    </row>
    <row r="450" spans="1:21">
      <c r="A450" s="14"/>
      <c r="B450" s="14"/>
      <c r="C450" s="15"/>
      <c r="D450" s="14"/>
      <c r="E450" s="16"/>
      <c r="F450" s="16"/>
      <c r="G450" s="14"/>
      <c r="H450" s="14"/>
      <c r="I450" s="14"/>
      <c r="J450" s="17"/>
      <c r="K450"/>
      <c r="U450" t="str">
        <f>IF(K450="Hiver",4,IF(OR(K450="Printemps",K450="Été"),0,IF(K450="Automne",1,"")))</f>
        <v/>
      </c>
    </row>
    <row r="451" spans="1:21">
      <c r="A451" s="14"/>
      <c r="B451" s="14"/>
      <c r="C451" s="15"/>
      <c r="D451" s="14"/>
      <c r="E451" s="16"/>
      <c r="F451" s="16"/>
      <c r="G451" s="14"/>
      <c r="H451" s="14"/>
      <c r="I451" s="14"/>
      <c r="J451" s="17"/>
      <c r="K451"/>
      <c r="U451" t="str">
        <f>IF(K451="Hiver",4,IF(OR(K451="Printemps",K451="Été"),0,IF(K451="Automne",1,"")))</f>
        <v/>
      </c>
    </row>
    <row r="452" spans="1:21">
      <c r="A452" s="14"/>
      <c r="B452" s="14"/>
      <c r="C452" s="15"/>
      <c r="D452" s="14"/>
      <c r="E452" s="16"/>
      <c r="F452" s="16"/>
      <c r="G452" s="14"/>
      <c r="H452" s="14"/>
      <c r="I452" s="14"/>
      <c r="J452" s="17"/>
      <c r="K452"/>
      <c r="U452" t="str">
        <f>IF(K452="Hiver",4,IF(OR(K452="Printemps",K452="Été"),0,IF(K452="Automne",1,"")))</f>
        <v/>
      </c>
    </row>
    <row r="453" spans="1:21">
      <c r="A453" s="14"/>
      <c r="B453" s="14"/>
      <c r="C453" s="15"/>
      <c r="D453" s="14"/>
      <c r="E453" s="16"/>
      <c r="F453" s="16"/>
      <c r="G453" s="14"/>
      <c r="H453" s="14"/>
      <c r="I453" s="14"/>
      <c r="J453" s="17"/>
      <c r="K453"/>
      <c r="U453" t="str">
        <f>IF(K453="Hiver",4,IF(OR(K453="Printemps",K453="Été"),0,IF(K453="Automne",1,"")))</f>
        <v/>
      </c>
    </row>
    <row r="454" spans="1:21">
      <c r="A454" s="14"/>
      <c r="B454" s="14"/>
      <c r="C454" s="15"/>
      <c r="D454" s="14"/>
      <c r="E454" s="16"/>
      <c r="F454" s="16"/>
      <c r="G454" s="14"/>
      <c r="H454" s="14"/>
      <c r="I454" s="14"/>
      <c r="J454" s="17"/>
      <c r="K454"/>
      <c r="U454" t="str">
        <f>IF(K454="Hiver",4,IF(OR(K454="Printemps",K454="Été"),0,IF(K454="Automne",1,"")))</f>
        <v/>
      </c>
    </row>
    <row r="455" spans="1:21">
      <c r="A455" s="14"/>
      <c r="B455" s="14"/>
      <c r="C455" s="15"/>
      <c r="D455" s="14"/>
      <c r="E455" s="16"/>
      <c r="F455" s="16"/>
      <c r="G455" s="14"/>
      <c r="H455" s="14"/>
      <c r="I455" s="14"/>
      <c r="J455" s="17"/>
      <c r="K455"/>
      <c r="U455" t="str">
        <f>IF(K455="Hiver",4,IF(OR(K455="Printemps",K455="Été"),0,IF(K455="Automne",1,"")))</f>
        <v/>
      </c>
    </row>
    <row r="456" spans="1:21">
      <c r="A456" s="14"/>
      <c r="B456" s="14"/>
      <c r="C456" s="15"/>
      <c r="D456" s="14"/>
      <c r="E456" s="16"/>
      <c r="F456" s="16"/>
      <c r="G456" s="14"/>
      <c r="H456" s="14"/>
      <c r="I456" s="14"/>
      <c r="J456" s="17"/>
      <c r="K456"/>
      <c r="U456" t="str">
        <f>IF(K456="Hiver",4,IF(OR(K456="Printemps",K456="Été"),0,IF(K456="Automne",1,"")))</f>
        <v/>
      </c>
    </row>
    <row r="457" spans="1:21">
      <c r="A457" s="14"/>
      <c r="B457" s="14"/>
      <c r="C457" s="15"/>
      <c r="D457" s="14"/>
      <c r="E457" s="16"/>
      <c r="F457" s="16"/>
      <c r="G457" s="14"/>
      <c r="H457" s="14"/>
      <c r="I457" s="14"/>
      <c r="J457" s="17"/>
      <c r="K457"/>
      <c r="U457" t="str">
        <f>IF(K457="Hiver",4,IF(OR(K457="Printemps",K457="Été"),0,IF(K457="Automne",1,"")))</f>
        <v/>
      </c>
    </row>
    <row r="458" spans="1:21">
      <c r="A458" s="14"/>
      <c r="B458" s="14"/>
      <c r="C458" s="15"/>
      <c r="D458" s="14"/>
      <c r="E458" s="16"/>
      <c r="F458" s="16"/>
      <c r="G458" s="14"/>
      <c r="H458" s="14"/>
      <c r="I458" s="14"/>
      <c r="J458" s="17"/>
      <c r="K458"/>
      <c r="U458" t="str">
        <f>IF(K458="Hiver",4,IF(OR(K458="Printemps",K458="Été"),0,IF(K458="Automne",1,"")))</f>
        <v/>
      </c>
    </row>
    <row r="459" spans="1:21">
      <c r="A459" s="14"/>
      <c r="B459" s="14"/>
      <c r="C459" s="15"/>
      <c r="D459" s="14"/>
      <c r="E459" s="16"/>
      <c r="F459" s="16"/>
      <c r="G459" s="14"/>
      <c r="H459" s="14"/>
      <c r="I459" s="14"/>
      <c r="J459" s="17"/>
      <c r="K459"/>
      <c r="U459" t="str">
        <f>IF(K459="Hiver",4,IF(OR(K459="Printemps",K459="Été"),0,IF(K459="Automne",1,"")))</f>
        <v/>
      </c>
    </row>
    <row r="460" spans="1:21">
      <c r="A460" s="14"/>
      <c r="B460" s="14"/>
      <c r="C460" s="15"/>
      <c r="D460" s="14"/>
      <c r="E460" s="16"/>
      <c r="F460" s="16"/>
      <c r="G460" s="14"/>
      <c r="H460" s="14"/>
      <c r="I460" s="14"/>
      <c r="J460" s="17"/>
      <c r="K460"/>
      <c r="U460" t="str">
        <f>IF(K460="Hiver",4,IF(OR(K460="Printemps",K460="Été"),0,IF(K460="Automne",1,"")))</f>
        <v/>
      </c>
    </row>
    <row r="461" spans="1:21">
      <c r="A461" s="14"/>
      <c r="B461" s="14"/>
      <c r="C461" s="15"/>
      <c r="D461" s="14"/>
      <c r="E461" s="16"/>
      <c r="F461" s="16"/>
      <c r="G461" s="14"/>
      <c r="H461" s="14"/>
      <c r="I461" s="14"/>
      <c r="J461" s="17"/>
      <c r="K461"/>
      <c r="U461" t="str">
        <f>IF(K461="Hiver",4,IF(OR(K461="Printemps",K461="Été"),0,IF(K461="Automne",1,"")))</f>
        <v/>
      </c>
    </row>
    <row r="462" spans="1:21">
      <c r="A462" s="14"/>
      <c r="B462" s="14"/>
      <c r="C462" s="15"/>
      <c r="D462" s="14"/>
      <c r="E462" s="16"/>
      <c r="F462" s="16"/>
      <c r="G462" s="14"/>
      <c r="H462" s="14"/>
      <c r="I462" s="14"/>
      <c r="J462" s="17"/>
      <c r="K462"/>
      <c r="U462" t="str">
        <f>IF(K462="Hiver",4,IF(OR(K462="Printemps",K462="Été"),0,IF(K462="Automne",1,"")))</f>
        <v/>
      </c>
    </row>
    <row r="463" spans="1:21">
      <c r="A463" s="14"/>
      <c r="B463" s="14"/>
      <c r="C463" s="15"/>
      <c r="D463" s="14"/>
      <c r="E463" s="16"/>
      <c r="F463" s="16"/>
      <c r="G463" s="14"/>
      <c r="H463" s="14"/>
      <c r="I463" s="14"/>
      <c r="J463" s="17"/>
      <c r="K463"/>
      <c r="U463" t="str">
        <f>IF(K463="Hiver",4,IF(OR(K463="Printemps",K463="Été"),0,IF(K463="Automne",1,"")))</f>
        <v/>
      </c>
    </row>
    <row r="464" spans="1:21">
      <c r="A464" s="14"/>
      <c r="B464" s="14"/>
      <c r="C464" s="15"/>
      <c r="D464" s="14"/>
      <c r="E464" s="16"/>
      <c r="F464" s="16"/>
      <c r="G464" s="14"/>
      <c r="H464" s="14"/>
      <c r="I464" s="14"/>
      <c r="J464" s="17"/>
      <c r="K464"/>
      <c r="U464" t="str">
        <f>IF(K464="Hiver",4,IF(OR(K464="Printemps",K464="Été"),0,IF(K464="Automne",1,"")))</f>
        <v/>
      </c>
    </row>
    <row r="465" spans="1:21">
      <c r="A465" s="14"/>
      <c r="B465" s="14"/>
      <c r="C465" s="15"/>
      <c r="D465" s="14"/>
      <c r="E465" s="16"/>
      <c r="F465" s="16"/>
      <c r="G465" s="14"/>
      <c r="H465" s="14"/>
      <c r="I465" s="14"/>
      <c r="J465" s="17"/>
      <c r="K465"/>
      <c r="U465" t="str">
        <f>IF(K465="Hiver",4,IF(OR(K465="Printemps",K465="Été"),0,IF(K465="Automne",1,"")))</f>
        <v/>
      </c>
    </row>
    <row r="466" spans="1:21">
      <c r="A466" s="14"/>
      <c r="B466" s="14"/>
      <c r="C466" s="15"/>
      <c r="D466" s="14"/>
      <c r="E466" s="16"/>
      <c r="F466" s="16"/>
      <c r="G466" s="14"/>
      <c r="H466" s="14"/>
      <c r="I466" s="14"/>
      <c r="J466" s="17"/>
      <c r="K466"/>
      <c r="U466" t="str">
        <f>IF(K466="Hiver",4,IF(OR(K466="Printemps",K466="Été"),0,IF(K466="Automne",1,"")))</f>
        <v/>
      </c>
    </row>
    <row r="467" spans="1:21">
      <c r="A467" s="14"/>
      <c r="B467" s="14"/>
      <c r="C467" s="15"/>
      <c r="D467" s="14"/>
      <c r="E467" s="16"/>
      <c r="F467" s="16"/>
      <c r="G467" s="14"/>
      <c r="H467" s="14"/>
      <c r="I467" s="14"/>
      <c r="J467" s="17"/>
      <c r="K467"/>
      <c r="U467" t="str">
        <f>IF(K467="Hiver",4,IF(OR(K467="Printemps",K467="Été"),0,IF(K467="Automne",1,"")))</f>
        <v/>
      </c>
    </row>
    <row r="468" spans="1:21">
      <c r="A468" s="14"/>
      <c r="B468" s="14"/>
      <c r="C468" s="15"/>
      <c r="D468" s="14"/>
      <c r="E468" s="16"/>
      <c r="F468" s="16"/>
      <c r="G468" s="14"/>
      <c r="H468" s="14"/>
      <c r="I468" s="14"/>
      <c r="J468" s="17"/>
      <c r="K468"/>
      <c r="U468" t="str">
        <f>IF(K468="Hiver",4,IF(OR(K468="Printemps",K468="Été"),0,IF(K468="Automne",1,"")))</f>
        <v/>
      </c>
    </row>
    <row r="469" spans="1:21">
      <c r="A469" s="14"/>
      <c r="B469" s="14"/>
      <c r="C469" s="15"/>
      <c r="D469" s="14"/>
      <c r="E469" s="16"/>
      <c r="F469" s="16"/>
      <c r="G469" s="14"/>
      <c r="H469" s="14"/>
      <c r="I469" s="14"/>
      <c r="J469" s="17"/>
      <c r="K469"/>
      <c r="U469" t="str">
        <f>IF(K469="Hiver",4,IF(OR(K469="Printemps",K469="Été"),0,IF(K469="Automne",1,"")))</f>
        <v/>
      </c>
    </row>
    <row r="470" spans="1:21">
      <c r="A470" s="14"/>
      <c r="B470" s="14"/>
      <c r="C470" s="15"/>
      <c r="D470" s="14"/>
      <c r="E470" s="16"/>
      <c r="F470" s="16"/>
      <c r="G470" s="14"/>
      <c r="H470" s="14"/>
      <c r="I470" s="14"/>
      <c r="J470" s="17"/>
      <c r="K470"/>
      <c r="U470" t="str">
        <f>IF(K470="Hiver",4,IF(OR(K470="Printemps",K470="Été"),0,IF(K470="Automne",1,"")))</f>
        <v/>
      </c>
    </row>
    <row r="471" spans="1:21">
      <c r="A471" s="14"/>
      <c r="B471" s="14"/>
      <c r="C471" s="15"/>
      <c r="D471" s="14"/>
      <c r="E471" s="16"/>
      <c r="F471" s="16"/>
      <c r="G471" s="14"/>
      <c r="H471" s="14"/>
      <c r="I471" s="14"/>
      <c r="J471" s="17"/>
      <c r="K471"/>
      <c r="U471" t="str">
        <f>IF(K471="Hiver",4,IF(OR(K471="Printemps",K471="Été"),0,IF(K471="Automne",1,"")))</f>
        <v/>
      </c>
    </row>
    <row r="472" spans="1:21">
      <c r="A472" s="14"/>
      <c r="B472" s="14"/>
      <c r="C472" s="15"/>
      <c r="D472" s="14"/>
      <c r="E472" s="16"/>
      <c r="F472" s="16"/>
      <c r="G472" s="14"/>
      <c r="H472" s="14"/>
      <c r="I472" s="14"/>
      <c r="J472" s="17"/>
      <c r="K472"/>
      <c r="U472" t="str">
        <f>IF(K472="Hiver",4,IF(OR(K472="Printemps",K472="Été"),0,IF(K472="Automne",1,"")))</f>
        <v/>
      </c>
    </row>
    <row r="473" spans="1:21">
      <c r="A473" s="14"/>
      <c r="B473" s="14"/>
      <c r="C473" s="15"/>
      <c r="D473" s="14"/>
      <c r="E473" s="16"/>
      <c r="F473" s="16"/>
      <c r="G473" s="14"/>
      <c r="H473" s="14"/>
      <c r="I473" s="14"/>
      <c r="J473" s="17"/>
      <c r="K473"/>
      <c r="U473" t="str">
        <f>IF(K473="Hiver",4,IF(OR(K473="Printemps",K473="Été"),0,IF(K473="Automne",1,"")))</f>
        <v/>
      </c>
    </row>
    <row r="474" spans="1:21">
      <c r="A474" s="14"/>
      <c r="B474" s="14"/>
      <c r="C474" s="15"/>
      <c r="D474" s="14"/>
      <c r="E474" s="16"/>
      <c r="F474" s="16"/>
      <c r="G474" s="14"/>
      <c r="H474" s="14"/>
      <c r="I474" s="14"/>
      <c r="J474" s="17"/>
      <c r="K474"/>
      <c r="U474" t="str">
        <f>IF(K474="Hiver",4,IF(OR(K474="Printemps",K474="Été"),0,IF(K474="Automne",1,"")))</f>
        <v/>
      </c>
    </row>
    <row r="475" spans="1:21">
      <c r="A475" s="14"/>
      <c r="B475" s="14"/>
      <c r="C475" s="15"/>
      <c r="D475" s="14"/>
      <c r="E475" s="16"/>
      <c r="F475" s="16"/>
      <c r="G475" s="14"/>
      <c r="H475" s="14"/>
      <c r="I475" s="14"/>
      <c r="J475" s="17"/>
      <c r="K475"/>
      <c r="U475" t="str">
        <f>IF(K475="Hiver",4,IF(OR(K475="Printemps",K475="Été"),0,IF(K475="Automne",1,"")))</f>
        <v/>
      </c>
    </row>
    <row r="476" spans="1:21">
      <c r="A476" s="14"/>
      <c r="B476" s="14"/>
      <c r="C476" s="15"/>
      <c r="D476" s="14"/>
      <c r="E476" s="16"/>
      <c r="F476" s="16"/>
      <c r="G476" s="14"/>
      <c r="H476" s="14"/>
      <c r="I476" s="14"/>
      <c r="J476" s="17"/>
      <c r="K476"/>
      <c r="U476" t="str">
        <f>IF(K476="Hiver",4,IF(OR(K476="Printemps",K476="Été"),0,IF(K476="Automne",1,"")))</f>
        <v/>
      </c>
    </row>
    <row r="477" spans="1:21">
      <c r="A477" s="14"/>
      <c r="B477" s="14"/>
      <c r="C477" s="15"/>
      <c r="D477" s="14"/>
      <c r="E477" s="16"/>
      <c r="F477" s="16"/>
      <c r="G477" s="14"/>
      <c r="H477" s="14"/>
      <c r="I477" s="14"/>
      <c r="J477" s="17"/>
      <c r="K477"/>
      <c r="U477" t="str">
        <f>IF(K477="Hiver",4,IF(OR(K477="Printemps",K477="Été"),0,IF(K477="Automne",1,"")))</f>
        <v/>
      </c>
    </row>
    <row r="478" spans="1:21">
      <c r="A478" s="14"/>
      <c r="B478" s="14"/>
      <c r="C478" s="15"/>
      <c r="D478" s="14"/>
      <c r="E478" s="16"/>
      <c r="F478" s="16"/>
      <c r="G478" s="14"/>
      <c r="H478" s="14"/>
      <c r="I478" s="14"/>
      <c r="J478" s="17"/>
      <c r="K478"/>
      <c r="U478" t="str">
        <f>IF(K478="Hiver",4,IF(OR(K478="Printemps",K478="Été"),0,IF(K478="Automne",1,"")))</f>
        <v/>
      </c>
    </row>
    <row r="479" spans="1:21">
      <c r="A479" s="14"/>
      <c r="B479" s="14"/>
      <c r="C479" s="15"/>
      <c r="D479" s="14"/>
      <c r="E479" s="16"/>
      <c r="F479" s="16"/>
      <c r="G479" s="14"/>
      <c r="H479" s="14"/>
      <c r="I479" s="14"/>
      <c r="J479" s="17"/>
      <c r="K479"/>
      <c r="U479" t="str">
        <f>IF(K479="Hiver",4,IF(OR(K479="Printemps",K479="Été"),0,IF(K479="Automne",1,"")))</f>
        <v/>
      </c>
    </row>
    <row r="480" spans="1:21">
      <c r="A480" s="14"/>
      <c r="B480" s="14"/>
      <c r="C480" s="15"/>
      <c r="D480" s="14"/>
      <c r="E480" s="16"/>
      <c r="F480" s="16"/>
      <c r="G480" s="14"/>
      <c r="H480" s="14"/>
      <c r="I480" s="14"/>
      <c r="J480" s="17"/>
      <c r="K480"/>
      <c r="U480" t="str">
        <f>IF(K480="Hiver",4,IF(OR(K480="Printemps",K480="Été"),0,IF(K480="Automne",1,"")))</f>
        <v/>
      </c>
    </row>
    <row r="481" spans="1:21">
      <c r="A481" s="14"/>
      <c r="B481" s="14"/>
      <c r="C481" s="15"/>
      <c r="D481" s="14"/>
      <c r="E481" s="16"/>
      <c r="F481" s="16"/>
      <c r="G481" s="14"/>
      <c r="H481" s="14"/>
      <c r="I481" s="14"/>
      <c r="J481" s="17"/>
      <c r="K481"/>
      <c r="U481" t="str">
        <f>IF(K481="Hiver",4,IF(OR(K481="Printemps",K481="Été"),0,IF(K481="Automne",1,"")))</f>
        <v/>
      </c>
    </row>
    <row r="482" spans="1:21">
      <c r="A482" s="14"/>
      <c r="B482" s="14"/>
      <c r="C482" s="15"/>
      <c r="D482" s="14"/>
      <c r="E482" s="16"/>
      <c r="F482" s="16"/>
      <c r="G482" s="14"/>
      <c r="H482" s="14"/>
      <c r="I482" s="14"/>
      <c r="J482" s="17"/>
      <c r="K482"/>
      <c r="U482" t="str">
        <f>IF(K482="Hiver",4,IF(OR(K482="Printemps",K482="Été"),0,IF(K482="Automne",1,"")))</f>
        <v/>
      </c>
    </row>
    <row r="483" spans="1:21">
      <c r="A483" s="14"/>
      <c r="B483" s="14"/>
      <c r="C483" s="15"/>
      <c r="D483" s="14"/>
      <c r="E483" s="16"/>
      <c r="F483" s="16"/>
      <c r="G483" s="14"/>
      <c r="H483" s="14"/>
      <c r="I483" s="14"/>
      <c r="J483" s="17"/>
      <c r="K483"/>
      <c r="U483" t="str">
        <f>IF(K483="Hiver",4,IF(OR(K483="Printemps",K483="Été"),0,IF(K483="Automne",1,"")))</f>
        <v/>
      </c>
    </row>
    <row r="484" spans="1:21">
      <c r="A484" s="14"/>
      <c r="B484" s="14"/>
      <c r="C484" s="15"/>
      <c r="D484" s="14"/>
      <c r="E484" s="16"/>
      <c r="F484" s="16"/>
      <c r="G484" s="14"/>
      <c r="H484" s="14"/>
      <c r="I484" s="14"/>
      <c r="J484" s="17"/>
      <c r="K484"/>
      <c r="U484" t="str">
        <f>IF(K484="Hiver",4,IF(OR(K484="Printemps",K484="Été"),0,IF(K484="Automne",1,"")))</f>
        <v/>
      </c>
    </row>
    <row r="485" spans="1:21">
      <c r="A485" s="14"/>
      <c r="B485" s="14"/>
      <c r="C485" s="15"/>
      <c r="D485" s="14"/>
      <c r="E485" s="16"/>
      <c r="F485" s="16"/>
      <c r="G485" s="14"/>
      <c r="H485" s="14"/>
      <c r="I485" s="14"/>
      <c r="J485" s="17"/>
      <c r="K485"/>
      <c r="U485" t="str">
        <f>IF(K485="Hiver",4,IF(OR(K485="Printemps",K485="Été"),0,IF(K485="Automne",1,"")))</f>
        <v/>
      </c>
    </row>
    <row r="486" spans="1:21">
      <c r="A486" s="14"/>
      <c r="B486" s="14"/>
      <c r="C486" s="15"/>
      <c r="D486" s="14"/>
      <c r="E486" s="16"/>
      <c r="F486" s="16"/>
      <c r="G486" s="14"/>
      <c r="H486" s="14"/>
      <c r="I486" s="14"/>
      <c r="J486" s="17"/>
      <c r="K486"/>
      <c r="U486" t="str">
        <f>IF(K486="Hiver",4,IF(OR(K486="Printemps",K486="Été"),0,IF(K486="Automne",1,"")))</f>
        <v/>
      </c>
    </row>
    <row r="487" spans="1:21">
      <c r="A487" s="14"/>
      <c r="B487" s="14"/>
      <c r="C487" s="15"/>
      <c r="D487" s="14"/>
      <c r="E487" s="16"/>
      <c r="F487" s="16"/>
      <c r="G487" s="14"/>
      <c r="H487" s="14"/>
      <c r="I487" s="14"/>
      <c r="J487" s="17"/>
      <c r="K487"/>
      <c r="U487" t="str">
        <f>IF(K487="Hiver",4,IF(OR(K487="Printemps",K487="Été"),0,IF(K487="Automne",1,"")))</f>
        <v/>
      </c>
    </row>
    <row r="488" spans="1:21">
      <c r="A488" s="14"/>
      <c r="B488" s="14"/>
      <c r="C488" s="15"/>
      <c r="D488" s="14"/>
      <c r="E488" s="16"/>
      <c r="F488" s="16"/>
      <c r="G488" s="14"/>
      <c r="H488" s="14"/>
      <c r="I488" s="14"/>
      <c r="J488" s="17"/>
      <c r="K488"/>
      <c r="U488" t="str">
        <f>IF(K488="Hiver",4,IF(OR(K488="Printemps",K488="Été"),0,IF(K488="Automne",1,"")))</f>
        <v/>
      </c>
    </row>
    <row r="489" spans="1:21">
      <c r="A489" s="14"/>
      <c r="B489" s="14"/>
      <c r="C489" s="15"/>
      <c r="D489" s="14"/>
      <c r="E489" s="16"/>
      <c r="F489" s="16"/>
      <c r="G489" s="14"/>
      <c r="H489" s="14"/>
      <c r="I489" s="14"/>
      <c r="J489" s="17"/>
      <c r="K489"/>
      <c r="U489" t="str">
        <f>IF(K489="Hiver",4,IF(OR(K489="Printemps",K489="Été"),0,IF(K489="Automne",1,"")))</f>
        <v/>
      </c>
    </row>
    <row r="490" spans="1:21">
      <c r="A490" s="14"/>
      <c r="B490" s="14"/>
      <c r="C490" s="15"/>
      <c r="D490" s="14"/>
      <c r="E490" s="16"/>
      <c r="F490" s="16"/>
      <c r="G490" s="14"/>
      <c r="H490" s="14"/>
      <c r="I490" s="14"/>
      <c r="J490" s="17"/>
      <c r="K490"/>
      <c r="U490" t="str">
        <f>IF(K490="Hiver",4,IF(OR(K490="Printemps",K490="Été"),0,IF(K490="Automne",1,"")))</f>
        <v/>
      </c>
    </row>
    <row r="491" spans="1:21">
      <c r="A491" s="14"/>
      <c r="B491" s="14"/>
      <c r="C491" s="15"/>
      <c r="D491" s="14"/>
      <c r="E491" s="16"/>
      <c r="F491" s="16"/>
      <c r="G491" s="14"/>
      <c r="H491" s="14"/>
      <c r="I491" s="14"/>
      <c r="J491" s="17"/>
      <c r="K491"/>
      <c r="U491" t="str">
        <f>IF(K491="Hiver",4,IF(OR(K491="Printemps",K491="Été"),0,IF(K491="Automne",1,"")))</f>
        <v/>
      </c>
    </row>
    <row r="492" spans="1:21">
      <c r="A492" s="14"/>
      <c r="B492" s="14"/>
      <c r="C492" s="15"/>
      <c r="D492" s="14"/>
      <c r="E492" s="16"/>
      <c r="F492" s="16"/>
      <c r="G492" s="14"/>
      <c r="H492" s="14"/>
      <c r="I492" s="14"/>
      <c r="J492" s="17"/>
      <c r="K492"/>
      <c r="U492" t="str">
        <f>IF(K492="Hiver",4,IF(OR(K492="Printemps",K492="Été"),0,IF(K492="Automne",1,"")))</f>
        <v/>
      </c>
    </row>
    <row r="493" spans="1:21">
      <c r="A493" s="14"/>
      <c r="B493" s="14"/>
      <c r="C493" s="15"/>
      <c r="D493" s="14"/>
      <c r="E493" s="16"/>
      <c r="F493" s="16"/>
      <c r="G493" s="14"/>
      <c r="H493" s="14"/>
      <c r="I493" s="14"/>
      <c r="J493" s="17"/>
      <c r="K493"/>
      <c r="U493" t="str">
        <f>IF(K493="Hiver",4,IF(OR(K493="Printemps",K493="Été"),0,IF(K493="Automne",1,"")))</f>
        <v/>
      </c>
    </row>
    <row r="494" spans="1:21">
      <c r="A494" s="14"/>
      <c r="B494" s="14"/>
      <c r="C494" s="15"/>
      <c r="D494" s="14"/>
      <c r="E494" s="16"/>
      <c r="F494" s="16"/>
      <c r="G494" s="14"/>
      <c r="H494" s="14"/>
      <c r="I494" s="14"/>
      <c r="J494" s="17"/>
      <c r="K494"/>
      <c r="U494" t="str">
        <f>IF(K494="Hiver",4,IF(OR(K494="Printemps",K494="Été"),0,IF(K494="Automne",1,"")))</f>
        <v/>
      </c>
    </row>
    <row r="495" spans="1:21">
      <c r="A495" s="14"/>
      <c r="B495" s="14"/>
      <c r="C495" s="15"/>
      <c r="D495" s="14"/>
      <c r="E495" s="16"/>
      <c r="F495" s="16"/>
      <c r="G495" s="14"/>
      <c r="H495" s="14"/>
      <c r="I495" s="14"/>
      <c r="J495" s="17"/>
      <c r="K495"/>
      <c r="U495" t="str">
        <f>IF(K495="Hiver",4,IF(OR(K495="Printemps",K495="Été"),0,IF(K495="Automne",1,"")))</f>
        <v/>
      </c>
    </row>
    <row r="496" spans="1:21">
      <c r="A496" s="14"/>
      <c r="B496" s="14"/>
      <c r="C496" s="15"/>
      <c r="D496" s="14"/>
      <c r="E496" s="16"/>
      <c r="F496" s="16"/>
      <c r="G496" s="14"/>
      <c r="H496" s="14"/>
      <c r="I496" s="14"/>
      <c r="J496" s="17"/>
      <c r="K496"/>
      <c r="U496" t="str">
        <f>IF(K496="Hiver",4,IF(OR(K496="Printemps",K496="Été"),0,IF(K496="Automne",1,"")))</f>
        <v/>
      </c>
    </row>
    <row r="497" spans="1:21">
      <c r="A497" s="14"/>
      <c r="B497" s="14"/>
      <c r="C497" s="15"/>
      <c r="D497" s="14"/>
      <c r="E497" s="16"/>
      <c r="F497" s="16"/>
      <c r="G497" s="14"/>
      <c r="H497" s="14"/>
      <c r="I497" s="14"/>
      <c r="J497" s="17"/>
      <c r="K497"/>
      <c r="U497" t="str">
        <f>IF(K497="Hiver",4,IF(OR(K497="Printemps",K497="Été"),0,IF(K497="Automne",1,"")))</f>
        <v/>
      </c>
    </row>
    <row r="498" spans="1:21">
      <c r="A498" s="14"/>
      <c r="B498" s="14"/>
      <c r="C498" s="15"/>
      <c r="D498" s="14"/>
      <c r="E498" s="16"/>
      <c r="F498" s="16"/>
      <c r="G498" s="14"/>
      <c r="H498" s="14"/>
      <c r="I498" s="14"/>
      <c r="J498" s="17"/>
      <c r="K498"/>
      <c r="U498" t="str">
        <f>IF(K498="Hiver",4,IF(OR(K498="Printemps",K498="Été"),0,IF(K498="Automne",1,"")))</f>
        <v/>
      </c>
    </row>
    <row r="499" spans="1:21">
      <c r="A499" s="14"/>
      <c r="B499" s="14"/>
      <c r="C499" s="15"/>
      <c r="D499" s="14"/>
      <c r="E499" s="16"/>
      <c r="F499" s="16"/>
      <c r="G499" s="14"/>
      <c r="H499" s="14"/>
      <c r="I499" s="14"/>
      <c r="J499" s="17"/>
      <c r="K499"/>
      <c r="U499" t="str">
        <f>IF(K499="Hiver",4,IF(OR(K499="Printemps",K499="Été"),0,IF(K499="Automne",1,"")))</f>
        <v/>
      </c>
    </row>
    <row r="500" spans="1:21">
      <c r="A500" s="14"/>
      <c r="B500" s="14"/>
      <c r="C500" s="15"/>
      <c r="D500" s="14"/>
      <c r="E500" s="16"/>
      <c r="F500" s="16"/>
      <c r="G500" s="14"/>
      <c r="H500" s="14"/>
      <c r="I500" s="14"/>
      <c r="J500" s="17"/>
      <c r="K500"/>
      <c r="U500" t="str">
        <f>IF(K500="Hiver",4,IF(OR(K500="Printemps",K500="Été"),0,IF(K500="Automne",1,"")))</f>
        <v/>
      </c>
    </row>
    <row r="501" spans="1:21">
      <c r="A501" s="14"/>
      <c r="B501" s="14"/>
      <c r="C501" s="15"/>
      <c r="D501" s="14"/>
      <c r="E501" s="16"/>
      <c r="F501" s="16"/>
      <c r="G501" s="14"/>
      <c r="H501" s="14"/>
      <c r="I501" s="14"/>
      <c r="J501" s="17"/>
      <c r="K501"/>
      <c r="U501" t="str">
        <f>IF(K501="Hiver",4,IF(OR(K501="Printemps",K501="Été"),0,IF(K501="Automne",1,"")))</f>
        <v/>
      </c>
    </row>
    <row r="502" spans="1:21">
      <c r="A502" s="14"/>
      <c r="B502" s="14"/>
      <c r="C502" s="15"/>
      <c r="D502" s="14"/>
      <c r="E502" s="16"/>
      <c r="F502" s="16"/>
      <c r="G502" s="14"/>
      <c r="H502" s="14"/>
      <c r="I502" s="14"/>
      <c r="J502" s="17"/>
      <c r="K502"/>
      <c r="U502" t="str">
        <f>IF(K502="Hiver",4,IF(OR(K502="Printemps",K502="Été"),0,IF(K502="Automne",1,"")))</f>
        <v/>
      </c>
    </row>
    <row r="503" spans="1:21">
      <c r="A503" s="14"/>
      <c r="B503" s="14"/>
      <c r="C503" s="15"/>
      <c r="D503" s="14"/>
      <c r="E503" s="16"/>
      <c r="F503" s="16"/>
      <c r="G503" s="14"/>
      <c r="H503" s="14"/>
      <c r="I503" s="14"/>
      <c r="J503" s="17"/>
      <c r="K503"/>
      <c r="U503" t="str">
        <f>IF(K503="Hiver",4,IF(OR(K503="Printemps",K503="Été"),0,IF(K503="Automne",1,"")))</f>
        <v/>
      </c>
    </row>
    <row r="504" spans="1:21">
      <c r="A504" s="14"/>
      <c r="B504" s="14"/>
      <c r="C504" s="15"/>
      <c r="D504" s="14"/>
      <c r="E504" s="16"/>
      <c r="F504" s="16"/>
      <c r="G504" s="14"/>
      <c r="H504" s="14"/>
      <c r="I504" s="14"/>
      <c r="J504" s="17"/>
      <c r="K504"/>
      <c r="U504" t="str">
        <f>IF(K504="Hiver",4,IF(OR(K504="Printemps",K504="Été"),0,IF(K504="Automne",1,"")))</f>
        <v/>
      </c>
    </row>
    <row r="505" spans="1:21">
      <c r="A505" s="14"/>
      <c r="B505" s="14"/>
      <c r="C505" s="15"/>
      <c r="D505" s="14"/>
      <c r="E505" s="16"/>
      <c r="F505" s="16"/>
      <c r="G505" s="14"/>
      <c r="H505" s="14"/>
      <c r="I505" s="14"/>
      <c r="J505" s="17"/>
      <c r="K505"/>
      <c r="U505" t="str">
        <f>IF(K505="Hiver",4,IF(OR(K505="Printemps",K505="Été"),0,IF(K505="Automne",1,"")))</f>
        <v/>
      </c>
    </row>
    <row r="506" spans="1:21">
      <c r="A506" s="14"/>
      <c r="B506" s="14"/>
      <c r="C506" s="15"/>
      <c r="D506" s="14"/>
      <c r="E506" s="16"/>
      <c r="F506" s="16"/>
      <c r="G506" s="14"/>
      <c r="H506" s="14"/>
      <c r="I506" s="14"/>
      <c r="J506" s="17"/>
      <c r="K506"/>
      <c r="U506" t="str">
        <f>IF(K506="Hiver",4,IF(OR(K506="Printemps",K506="Été"),0,IF(K506="Automne",1,"")))</f>
        <v/>
      </c>
    </row>
    <row r="507" spans="1:21">
      <c r="A507" s="14"/>
      <c r="B507" s="14"/>
      <c r="C507" s="15"/>
      <c r="D507" s="14"/>
      <c r="E507" s="16"/>
      <c r="F507" s="16"/>
      <c r="G507" s="14"/>
      <c r="H507" s="14"/>
      <c r="I507" s="14"/>
      <c r="J507" s="17"/>
      <c r="K507"/>
      <c r="U507" t="str">
        <f>IF(K507="Hiver",4,IF(OR(K507="Printemps",K507="Été"),0,IF(K507="Automne",1,"")))</f>
        <v/>
      </c>
    </row>
    <row r="508" spans="1:21">
      <c r="A508" s="14"/>
      <c r="B508" s="14"/>
      <c r="C508" s="15"/>
      <c r="D508" s="14"/>
      <c r="E508" s="16"/>
      <c r="F508" s="16"/>
      <c r="G508" s="14"/>
      <c r="H508" s="14"/>
      <c r="I508" s="14"/>
      <c r="J508" s="17"/>
      <c r="K508"/>
      <c r="U508" t="str">
        <f>IF(K508="Hiver",4,IF(OR(K508="Printemps",K508="Été"),0,IF(K508="Automne",1,"")))</f>
        <v/>
      </c>
    </row>
    <row r="509" spans="1:21">
      <c r="A509" s="14"/>
      <c r="B509" s="14"/>
      <c r="C509" s="15"/>
      <c r="D509" s="14"/>
      <c r="E509" s="16"/>
      <c r="F509" s="16"/>
      <c r="G509" s="14"/>
      <c r="H509" s="14"/>
      <c r="I509" s="14"/>
      <c r="J509" s="17"/>
      <c r="K509"/>
      <c r="U509" t="str">
        <f>IF(K509="Hiver",4,IF(OR(K509="Printemps",K509="Été"),0,IF(K509="Automne",1,"")))</f>
        <v/>
      </c>
    </row>
    <row r="510" spans="1:21">
      <c r="A510" s="14"/>
      <c r="B510" s="14"/>
      <c r="C510" s="15"/>
      <c r="D510" s="14"/>
      <c r="E510" s="16"/>
      <c r="F510" s="16"/>
      <c r="G510" s="14"/>
      <c r="H510" s="14"/>
      <c r="I510" s="14"/>
      <c r="J510" s="17"/>
      <c r="K510"/>
      <c r="U510" t="str">
        <f>IF(K510="Hiver",4,IF(OR(K510="Printemps",K510="Été"),0,IF(K510="Automne",1,"")))</f>
        <v/>
      </c>
    </row>
    <row r="511" spans="1:21">
      <c r="A511" s="14"/>
      <c r="B511" s="14"/>
      <c r="C511" s="15"/>
      <c r="D511" s="14"/>
      <c r="E511" s="16"/>
      <c r="F511" s="16"/>
      <c r="G511" s="14"/>
      <c r="H511" s="14"/>
      <c r="I511" s="14"/>
      <c r="J511" s="17"/>
      <c r="K511"/>
      <c r="U511" t="str">
        <f>IF(K511="Hiver",4,IF(OR(K511="Printemps",K511="Été"),0,IF(K511="Automne",1,"")))</f>
        <v/>
      </c>
    </row>
    <row r="512" spans="1:21">
      <c r="A512" s="14"/>
      <c r="B512" s="14"/>
      <c r="C512" s="15"/>
      <c r="D512" s="14"/>
      <c r="E512" s="16"/>
      <c r="F512" s="16"/>
      <c r="G512" s="14"/>
      <c r="H512" s="14"/>
      <c r="I512" s="14"/>
      <c r="J512" s="17"/>
      <c r="K512"/>
      <c r="U512" t="str">
        <f>IF(K512="Hiver",4,IF(OR(K512="Printemps",K512="Été"),0,IF(K512="Automne",1,"")))</f>
        <v/>
      </c>
    </row>
    <row r="513" spans="1:21">
      <c r="A513" s="14"/>
      <c r="B513" s="14"/>
      <c r="C513" s="15"/>
      <c r="D513" s="14"/>
      <c r="E513" s="16"/>
      <c r="F513" s="16"/>
      <c r="G513" s="14"/>
      <c r="H513" s="14"/>
      <c r="I513" s="14"/>
      <c r="J513" s="17"/>
      <c r="K513"/>
      <c r="U513" t="str">
        <f>IF(K513="Hiver",4,IF(OR(K513="Printemps",K513="Été"),0,IF(K513="Automne",1,"")))</f>
        <v/>
      </c>
    </row>
    <row r="514" spans="1:21">
      <c r="A514" s="14"/>
      <c r="B514" s="14"/>
      <c r="C514" s="15"/>
      <c r="D514" s="14"/>
      <c r="E514" s="16"/>
      <c r="F514" s="16"/>
      <c r="G514" s="14"/>
      <c r="H514" s="14"/>
      <c r="I514" s="14"/>
      <c r="J514" s="17"/>
      <c r="K514"/>
      <c r="U514" t="str">
        <f>IF(K514="Hiver",4,IF(OR(K514="Printemps",K514="Été"),0,IF(K514="Automne",1,"")))</f>
        <v/>
      </c>
    </row>
    <row r="515" spans="1:21">
      <c r="A515" s="14"/>
      <c r="B515" s="14"/>
      <c r="C515" s="15"/>
      <c r="D515" s="14"/>
      <c r="E515" s="16"/>
      <c r="F515" s="16"/>
      <c r="G515" s="14"/>
      <c r="H515" s="14"/>
      <c r="I515" s="14"/>
      <c r="J515" s="17"/>
      <c r="K515"/>
      <c r="U515" t="str">
        <f>IF(K515="Hiver",4,IF(OR(K515="Printemps",K515="Été"),0,IF(K515="Automne",1,"")))</f>
        <v/>
      </c>
    </row>
    <row r="516" spans="1:21">
      <c r="A516" s="14"/>
      <c r="B516" s="14"/>
      <c r="C516" s="15"/>
      <c r="D516" s="14"/>
      <c r="E516" s="16"/>
      <c r="F516" s="16"/>
      <c r="G516" s="14"/>
      <c r="H516" s="14"/>
      <c r="I516" s="14"/>
      <c r="J516" s="17"/>
      <c r="K516"/>
      <c r="U516" t="str">
        <f>IF(K516="Hiver",4,IF(OR(K516="Printemps",K516="Été"),0,IF(K516="Automne",1,"")))</f>
        <v/>
      </c>
    </row>
    <row r="517" spans="1:21">
      <c r="A517" s="14"/>
      <c r="B517" s="14"/>
      <c r="C517" s="15"/>
      <c r="D517" s="14"/>
      <c r="E517" s="16"/>
      <c r="F517" s="16"/>
      <c r="G517" s="14"/>
      <c r="H517" s="14"/>
      <c r="I517" s="14"/>
      <c r="J517" s="17"/>
      <c r="K517"/>
      <c r="U517" t="str">
        <f>IF(K517="Hiver",4,IF(OR(K517="Printemps",K517="Été"),0,IF(K517="Automne",1,"")))</f>
        <v/>
      </c>
    </row>
    <row r="518" spans="1:21">
      <c r="A518" s="14"/>
      <c r="B518" s="14"/>
      <c r="C518" s="15"/>
      <c r="D518" s="14"/>
      <c r="E518" s="16"/>
      <c r="F518" s="16"/>
      <c r="G518" s="14"/>
      <c r="H518" s="14"/>
      <c r="I518" s="14"/>
      <c r="J518" s="17"/>
      <c r="K518"/>
      <c r="U518" t="str">
        <f>IF(K518="Hiver",4,IF(OR(K518="Printemps",K518="Été"),0,IF(K518="Automne",1,"")))</f>
        <v/>
      </c>
    </row>
    <row r="519" spans="1:21">
      <c r="A519" s="14"/>
      <c r="B519" s="14"/>
      <c r="C519" s="15"/>
      <c r="D519" s="14"/>
      <c r="E519" s="16"/>
      <c r="F519" s="16"/>
      <c r="G519" s="14"/>
      <c r="H519" s="14"/>
      <c r="I519" s="14"/>
      <c r="J519" s="17"/>
      <c r="K519"/>
      <c r="U519" t="str">
        <f>IF(K519="Hiver",4,IF(OR(K519="Printemps",K519="Été"),0,IF(K519="Automne",1,"")))</f>
        <v/>
      </c>
    </row>
    <row r="520" spans="1:21">
      <c r="A520" s="14"/>
      <c r="B520" s="14"/>
      <c r="C520" s="15"/>
      <c r="D520" s="14"/>
      <c r="E520" s="16"/>
      <c r="F520" s="16"/>
      <c r="G520" s="14"/>
      <c r="H520" s="14"/>
      <c r="I520" s="14"/>
      <c r="J520" s="17"/>
      <c r="K520"/>
      <c r="U520" t="str">
        <f>IF(K520="Hiver",4,IF(OR(K520="Printemps",K520="Été"),0,IF(K520="Automne",1,"")))</f>
        <v/>
      </c>
    </row>
    <row r="521" spans="1:21">
      <c r="A521" s="14"/>
      <c r="B521" s="14"/>
      <c r="C521" s="15"/>
      <c r="D521" s="14"/>
      <c r="E521" s="16"/>
      <c r="F521" s="16"/>
      <c r="G521" s="14"/>
      <c r="H521" s="14"/>
      <c r="I521" s="14"/>
      <c r="J521" s="17"/>
      <c r="K521"/>
      <c r="U521" t="str">
        <f>IF(K521="Hiver",4,IF(OR(K521="Printemps",K521="Été"),0,IF(K521="Automne",1,"")))</f>
        <v/>
      </c>
    </row>
    <row r="522" spans="1:21">
      <c r="A522" s="14"/>
      <c r="B522" s="14"/>
      <c r="C522" s="15"/>
      <c r="D522" s="14"/>
      <c r="E522" s="16"/>
      <c r="F522" s="16"/>
      <c r="G522" s="14"/>
      <c r="H522" s="14"/>
      <c r="I522" s="14"/>
      <c r="J522" s="17"/>
      <c r="K522"/>
      <c r="U522" t="str">
        <f>IF(K522="Hiver",4,IF(OR(K522="Printemps",K522="Été"),0,IF(K522="Automne",1,"")))</f>
        <v/>
      </c>
    </row>
    <row r="523" spans="1:21">
      <c r="A523" s="14"/>
      <c r="B523" s="14"/>
      <c r="C523" s="15"/>
      <c r="D523" s="14"/>
      <c r="E523" s="16"/>
      <c r="F523" s="16"/>
      <c r="G523" s="14"/>
      <c r="H523" s="14"/>
      <c r="I523" s="14"/>
      <c r="J523" s="17"/>
      <c r="K523"/>
      <c r="U523" t="str">
        <f>IF(K523="Hiver",4,IF(OR(K523="Printemps",K523="Été"),0,IF(K523="Automne",1,"")))</f>
        <v/>
      </c>
    </row>
    <row r="524" spans="1:21">
      <c r="A524" s="14"/>
      <c r="B524" s="14"/>
      <c r="C524" s="15"/>
      <c r="D524" s="14"/>
      <c r="E524" s="16"/>
      <c r="F524" s="16"/>
      <c r="G524" s="14"/>
      <c r="H524" s="14"/>
      <c r="I524" s="14"/>
      <c r="J524" s="17"/>
      <c r="K524"/>
      <c r="U524" t="str">
        <f>IF(K524="Hiver",4,IF(OR(K524="Printemps",K524="Été"),0,IF(K524="Automne",1,"")))</f>
        <v/>
      </c>
    </row>
    <row r="525" spans="1:21">
      <c r="A525" s="14"/>
      <c r="B525" s="14"/>
      <c r="C525" s="15"/>
      <c r="D525" s="14"/>
      <c r="E525" s="16"/>
      <c r="F525" s="16"/>
      <c r="G525" s="14"/>
      <c r="H525" s="14"/>
      <c r="I525" s="14"/>
      <c r="J525" s="17"/>
      <c r="K525"/>
      <c r="U525" t="str">
        <f>IF(K525="Hiver",4,IF(OR(K525="Printemps",K525="Été"),0,IF(K525="Automne",1,"")))</f>
        <v/>
      </c>
    </row>
    <row r="526" spans="1:21">
      <c r="A526" s="14"/>
      <c r="B526" s="14"/>
      <c r="C526" s="15"/>
      <c r="D526" s="14"/>
      <c r="E526" s="16"/>
      <c r="F526" s="16"/>
      <c r="G526" s="14"/>
      <c r="H526" s="14"/>
      <c r="I526" s="14"/>
      <c r="J526" s="17"/>
      <c r="K526"/>
      <c r="U526" t="str">
        <f>IF(K526="Hiver",4,IF(OR(K526="Printemps",K526="Été"),0,IF(K526="Automne",1,"")))</f>
        <v/>
      </c>
    </row>
    <row r="527" spans="1:21">
      <c r="A527" s="14"/>
      <c r="B527" s="14"/>
      <c r="C527" s="15"/>
      <c r="D527" s="14"/>
      <c r="E527" s="16"/>
      <c r="F527" s="16"/>
      <c r="G527" s="14"/>
      <c r="H527" s="14"/>
      <c r="I527" s="14"/>
      <c r="J527" s="17"/>
      <c r="K527"/>
      <c r="U527" t="str">
        <f>IF(K527="Hiver",4,IF(OR(K527="Printemps",K527="Été"),0,IF(K527="Automne",1,"")))</f>
        <v/>
      </c>
    </row>
    <row r="528" spans="1:21">
      <c r="A528" s="14"/>
      <c r="B528" s="14"/>
      <c r="C528" s="15"/>
      <c r="D528" s="14"/>
      <c r="E528" s="16"/>
      <c r="F528" s="16"/>
      <c r="G528" s="14"/>
      <c r="H528" s="14"/>
      <c r="I528" s="14"/>
      <c r="J528" s="17"/>
      <c r="K528"/>
      <c r="U528" t="str">
        <f>IF(K528="Hiver",4,IF(OR(K528="Printemps",K528="Été"),0,IF(K528="Automne",1,"")))</f>
        <v/>
      </c>
    </row>
    <row r="529" spans="1:21">
      <c r="A529" s="14"/>
      <c r="B529" s="14"/>
      <c r="C529" s="15"/>
      <c r="D529" s="14"/>
      <c r="E529" s="16"/>
      <c r="F529" s="16"/>
      <c r="G529" s="14"/>
      <c r="H529" s="14"/>
      <c r="I529" s="14"/>
      <c r="J529" s="17"/>
      <c r="K529"/>
      <c r="U529" t="str">
        <f>IF(K529="Hiver",4,IF(OR(K529="Printemps",K529="Été"),0,IF(K529="Automne",1,"")))</f>
        <v/>
      </c>
    </row>
    <row r="530" spans="1:21">
      <c r="A530" s="14"/>
      <c r="B530" s="14"/>
      <c r="C530" s="15"/>
      <c r="D530" s="14"/>
      <c r="E530" s="16"/>
      <c r="F530" s="16"/>
      <c r="G530" s="14"/>
      <c r="H530" s="14"/>
      <c r="I530" s="14"/>
      <c r="J530" s="17"/>
      <c r="K530"/>
      <c r="U530" t="str">
        <f>IF(K530="Hiver",4,IF(OR(K530="Printemps",K530="Été"),0,IF(K530="Automne",1,"")))</f>
        <v/>
      </c>
    </row>
    <row r="531" spans="1:21">
      <c r="A531" s="14"/>
      <c r="B531" s="14"/>
      <c r="C531" s="15"/>
      <c r="D531" s="14"/>
      <c r="E531" s="16"/>
      <c r="F531" s="16"/>
      <c r="G531" s="14"/>
      <c r="H531" s="14"/>
      <c r="I531" s="14"/>
      <c r="J531" s="17"/>
      <c r="K531"/>
      <c r="U531" t="str">
        <f>IF(K531="Hiver",4,IF(OR(K531="Printemps",K531="Été"),0,IF(K531="Automne",1,"")))</f>
        <v/>
      </c>
    </row>
    <row r="532" spans="1:21">
      <c r="A532" s="14"/>
      <c r="B532" s="14"/>
      <c r="C532" s="15"/>
      <c r="D532" s="14"/>
      <c r="E532" s="16"/>
      <c r="F532" s="16"/>
      <c r="G532" s="14"/>
      <c r="H532" s="14"/>
      <c r="I532" s="14"/>
      <c r="J532" s="17"/>
      <c r="K532"/>
      <c r="U532" t="str">
        <f>IF(K532="Hiver",4,IF(OR(K532="Printemps",K532="Été"),0,IF(K532="Automne",1,"")))</f>
        <v/>
      </c>
    </row>
    <row r="533" spans="1:21">
      <c r="A533" s="14"/>
      <c r="B533" s="14"/>
      <c r="C533" s="15"/>
      <c r="D533" s="14"/>
      <c r="E533" s="16"/>
      <c r="F533" s="16"/>
      <c r="G533" s="14"/>
      <c r="H533" s="14"/>
      <c r="I533" s="14"/>
      <c r="J533" s="17"/>
      <c r="K533"/>
      <c r="U533" t="str">
        <f>IF(K533="Hiver",4,IF(OR(K533="Printemps",K533="Été"),0,IF(K533="Automne",1,"")))</f>
        <v/>
      </c>
    </row>
    <row r="534" spans="1:21">
      <c r="A534" s="14"/>
      <c r="B534" s="14"/>
      <c r="C534" s="15"/>
      <c r="D534" s="14"/>
      <c r="E534" s="16"/>
      <c r="F534" s="16"/>
      <c r="G534" s="14"/>
      <c r="H534" s="14"/>
      <c r="I534" s="14"/>
      <c r="J534" s="17"/>
      <c r="K534"/>
      <c r="U534" t="str">
        <f>IF(K534="Hiver",4,IF(OR(K534="Printemps",K534="Été"),0,IF(K534="Automne",1,"")))</f>
        <v/>
      </c>
    </row>
    <row r="535" spans="1:21">
      <c r="A535" s="14"/>
      <c r="B535" s="14"/>
      <c r="C535" s="15"/>
      <c r="D535" s="14"/>
      <c r="E535" s="16"/>
      <c r="F535" s="16"/>
      <c r="G535" s="14"/>
      <c r="H535" s="14"/>
      <c r="I535" s="14"/>
      <c r="J535" s="17"/>
      <c r="K535"/>
      <c r="U535" t="str">
        <f>IF(K535="Hiver",4,IF(OR(K535="Printemps",K535="Été"),0,IF(K535="Automne",1,"")))</f>
        <v/>
      </c>
    </row>
    <row r="536" spans="1:21">
      <c r="A536" s="14"/>
      <c r="B536" s="14"/>
      <c r="C536" s="15"/>
      <c r="D536" s="14"/>
      <c r="E536" s="16"/>
      <c r="F536" s="16"/>
      <c r="G536" s="14"/>
      <c r="H536" s="14"/>
      <c r="I536" s="14"/>
      <c r="J536" s="17"/>
      <c r="K536"/>
      <c r="U536" t="str">
        <f>IF(K536="Hiver",4,IF(OR(K536="Printemps",K536="Été"),0,IF(K536="Automne",1,"")))</f>
        <v/>
      </c>
    </row>
    <row r="537" spans="1:21">
      <c r="A537" s="14"/>
      <c r="B537" s="14"/>
      <c r="C537" s="15"/>
      <c r="D537" s="14"/>
      <c r="E537" s="16"/>
      <c r="F537" s="16"/>
      <c r="G537" s="14"/>
      <c r="H537" s="14"/>
      <c r="I537" s="14"/>
      <c r="J537" s="17"/>
      <c r="K537"/>
      <c r="U537" t="str">
        <f>IF(K537="Hiver",4,IF(OR(K537="Printemps",K537="Été"),0,IF(K537="Automne",1,"")))</f>
        <v/>
      </c>
    </row>
    <row r="538" spans="1:21">
      <c r="A538" s="14"/>
      <c r="B538" s="14"/>
      <c r="C538" s="15"/>
      <c r="D538" s="14"/>
      <c r="E538" s="16"/>
      <c r="F538" s="16"/>
      <c r="G538" s="14"/>
      <c r="H538" s="14"/>
      <c r="I538" s="14"/>
      <c r="J538" s="17"/>
      <c r="K538"/>
      <c r="U538" t="str">
        <f>IF(K538="Hiver",4,IF(OR(K538="Printemps",K538="Été"),0,IF(K538="Automne",1,"")))</f>
        <v/>
      </c>
    </row>
    <row r="539" spans="1:21">
      <c r="A539" s="14"/>
      <c r="B539" s="14"/>
      <c r="C539" s="15"/>
      <c r="D539" s="14"/>
      <c r="E539" s="16"/>
      <c r="F539" s="16"/>
      <c r="G539" s="14"/>
      <c r="H539" s="14"/>
      <c r="I539" s="14"/>
      <c r="J539" s="17"/>
      <c r="K539"/>
      <c r="U539" t="str">
        <f>IF(K539="Hiver",4,IF(OR(K539="Printemps",K539="Été"),0,IF(K539="Automne",1,"")))</f>
        <v/>
      </c>
    </row>
    <row r="540" spans="1:21">
      <c r="A540" s="14"/>
      <c r="B540" s="14"/>
      <c r="C540" s="15"/>
      <c r="D540" s="14"/>
      <c r="E540" s="16"/>
      <c r="F540" s="16"/>
      <c r="G540" s="14"/>
      <c r="H540" s="14"/>
      <c r="I540" s="14"/>
      <c r="J540" s="17"/>
      <c r="K540"/>
      <c r="U540" t="str">
        <f>IF(K540="Hiver",4,IF(OR(K540="Printemps",K540="Été"),0,IF(K540="Automne",1,"")))</f>
        <v/>
      </c>
    </row>
    <row r="541" spans="1:21">
      <c r="A541" s="14"/>
      <c r="B541" s="14"/>
      <c r="C541" s="15"/>
      <c r="D541" s="14"/>
      <c r="E541" s="16"/>
      <c r="F541" s="16"/>
      <c r="G541" s="14"/>
      <c r="H541" s="14"/>
      <c r="I541" s="14"/>
      <c r="J541" s="17"/>
      <c r="K541"/>
      <c r="U541" t="str">
        <f>IF(K541="Hiver",4,IF(OR(K541="Printemps",K541="Été"),0,IF(K541="Automne",1,"")))</f>
        <v/>
      </c>
    </row>
    <row r="542" spans="1:21">
      <c r="A542" s="14"/>
      <c r="B542" s="14"/>
      <c r="C542" s="15"/>
      <c r="D542" s="14"/>
      <c r="E542" s="16"/>
      <c r="F542" s="16"/>
      <c r="G542" s="14"/>
      <c r="H542" s="14"/>
      <c r="I542" s="14"/>
      <c r="J542" s="17"/>
      <c r="K542"/>
      <c r="U542" t="str">
        <f>IF(K542="Hiver",4,IF(OR(K542="Printemps",K542="Été"),0,IF(K542="Automne",1,"")))</f>
        <v/>
      </c>
    </row>
    <row r="543" spans="1:21">
      <c r="A543" s="14"/>
      <c r="B543" s="14"/>
      <c r="C543" s="15"/>
      <c r="D543" s="14"/>
      <c r="E543" s="16"/>
      <c r="F543" s="16"/>
      <c r="G543" s="14"/>
      <c r="H543" s="14"/>
      <c r="I543" s="14"/>
      <c r="J543" s="17"/>
      <c r="K543"/>
      <c r="U543" t="str">
        <f>IF(K543="Hiver",4,IF(OR(K543="Printemps",K543="Été"),0,IF(K543="Automne",1,"")))</f>
        <v/>
      </c>
    </row>
    <row r="544" spans="1:21">
      <c r="A544" s="14"/>
      <c r="B544" s="14"/>
      <c r="C544" s="15"/>
      <c r="D544" s="14"/>
      <c r="E544" s="16"/>
      <c r="F544" s="16"/>
      <c r="G544" s="14"/>
      <c r="H544" s="14"/>
      <c r="I544" s="14"/>
      <c r="J544" s="17"/>
      <c r="K544"/>
      <c r="U544" t="str">
        <f>IF(K544="Hiver",4,IF(OR(K544="Printemps",K544="Été"),0,IF(K544="Automne",1,"")))</f>
        <v/>
      </c>
    </row>
    <row r="545" spans="1:21">
      <c r="A545" s="14"/>
      <c r="B545" s="14"/>
      <c r="C545" s="15"/>
      <c r="D545" s="14"/>
      <c r="E545" s="16"/>
      <c r="F545" s="16"/>
      <c r="G545" s="14"/>
      <c r="H545" s="14"/>
      <c r="I545" s="14"/>
      <c r="J545" s="17"/>
      <c r="K545"/>
      <c r="U545" t="str">
        <f>IF(K545="Hiver",4,IF(OR(K545="Printemps",K545="Été"),0,IF(K545="Automne",1,"")))</f>
        <v/>
      </c>
    </row>
    <row r="546" spans="1:21">
      <c r="A546" s="14"/>
      <c r="B546" s="14"/>
      <c r="C546" s="15"/>
      <c r="D546" s="14"/>
      <c r="E546" s="16"/>
      <c r="F546" s="16"/>
      <c r="G546" s="14"/>
      <c r="H546" s="14"/>
      <c r="I546" s="14"/>
      <c r="J546" s="17"/>
      <c r="K546"/>
      <c r="U546" t="str">
        <f>IF(K546="Hiver",4,IF(OR(K546="Printemps",K546="Été"),0,IF(K546="Automne",1,"")))</f>
        <v/>
      </c>
    </row>
    <row r="547" spans="1:21">
      <c r="A547" s="14"/>
      <c r="B547" s="14"/>
      <c r="C547" s="15"/>
      <c r="D547" s="14"/>
      <c r="E547" s="16"/>
      <c r="F547" s="16"/>
      <c r="G547" s="14"/>
      <c r="H547" s="14"/>
      <c r="I547" s="14"/>
      <c r="J547" s="17"/>
      <c r="K547"/>
      <c r="U547" t="str">
        <f>IF(K547="Hiver",4,IF(OR(K547="Printemps",K547="Été"),0,IF(K547="Automne",1,"")))</f>
        <v/>
      </c>
    </row>
    <row r="548" spans="1:21">
      <c r="A548" s="14"/>
      <c r="B548" s="14"/>
      <c r="C548" s="15"/>
      <c r="D548" s="14"/>
      <c r="E548" s="16"/>
      <c r="F548" s="16"/>
      <c r="G548" s="14"/>
      <c r="H548" s="14"/>
      <c r="I548" s="14"/>
      <c r="J548" s="17"/>
      <c r="K548"/>
      <c r="U548" t="str">
        <f>IF(K548="Hiver",4,IF(OR(K548="Printemps",K548="Été"),0,IF(K548="Automne",1,"")))</f>
        <v/>
      </c>
    </row>
    <row r="549" spans="1:21">
      <c r="A549" s="14"/>
      <c r="B549" s="14"/>
      <c r="C549" s="15"/>
      <c r="D549" s="14"/>
      <c r="E549" s="16"/>
      <c r="F549" s="16"/>
      <c r="G549" s="14"/>
      <c r="H549" s="14"/>
      <c r="I549" s="14"/>
      <c r="J549" s="17"/>
      <c r="K549"/>
      <c r="U549" t="str">
        <f>IF(K549="Hiver",4,IF(OR(K549="Printemps",K549="Été"),0,IF(K549="Automne",1,"")))</f>
        <v/>
      </c>
    </row>
    <row r="550" spans="1:21">
      <c r="A550" s="14"/>
      <c r="B550" s="14"/>
      <c r="C550" s="15"/>
      <c r="D550" s="14"/>
      <c r="E550" s="16"/>
      <c r="F550" s="16"/>
      <c r="G550" s="14"/>
      <c r="H550" s="14"/>
      <c r="I550" s="14"/>
      <c r="J550" s="17"/>
      <c r="K550"/>
      <c r="U550" t="str">
        <f>IF(K550="Hiver",4,IF(OR(K550="Printemps",K550="Été"),0,IF(K550="Automne",1,"")))</f>
        <v/>
      </c>
    </row>
    <row r="551" spans="1:21">
      <c r="A551" s="14"/>
      <c r="B551" s="14"/>
      <c r="C551" s="15"/>
      <c r="D551" s="14"/>
      <c r="E551" s="16"/>
      <c r="F551" s="16"/>
      <c r="G551" s="14"/>
      <c r="H551" s="14"/>
      <c r="I551" s="14"/>
      <c r="J551" s="17"/>
      <c r="K551"/>
      <c r="U551" t="str">
        <f>IF(K551="Hiver",4,IF(OR(K551="Printemps",K551="Été"),0,IF(K551="Automne",1,"")))</f>
        <v/>
      </c>
    </row>
    <row r="552" spans="1:21">
      <c r="A552" s="14"/>
      <c r="B552" s="14"/>
      <c r="C552" s="15"/>
      <c r="D552" s="14"/>
      <c r="E552" s="16"/>
      <c r="F552" s="16"/>
      <c r="G552" s="14"/>
      <c r="H552" s="14"/>
      <c r="I552" s="14"/>
      <c r="J552" s="17"/>
      <c r="K552"/>
      <c r="U552" t="str">
        <f>IF(K552="Hiver",4,IF(OR(K552="Printemps",K552="Été"),0,IF(K552="Automne",1,"")))</f>
        <v/>
      </c>
    </row>
    <row r="553" spans="1:21">
      <c r="A553" s="14"/>
      <c r="B553" s="14"/>
      <c r="C553" s="15"/>
      <c r="D553" s="14"/>
      <c r="E553" s="16"/>
      <c r="F553" s="16"/>
      <c r="G553" s="14"/>
      <c r="H553" s="14"/>
      <c r="I553" s="14"/>
      <c r="J553" s="17"/>
      <c r="K553"/>
      <c r="U553" t="str">
        <f>IF(K553="Hiver",4,IF(OR(K553="Printemps",K553="Été"),0,IF(K553="Automne",1,"")))</f>
        <v/>
      </c>
    </row>
    <row r="554" spans="1:21">
      <c r="A554" s="14"/>
      <c r="B554" s="14"/>
      <c r="C554" s="15"/>
      <c r="D554" s="14"/>
      <c r="E554" s="16"/>
      <c r="F554" s="16"/>
      <c r="G554" s="14"/>
      <c r="H554" s="14"/>
      <c r="I554" s="14"/>
      <c r="J554" s="17"/>
      <c r="K554"/>
      <c r="U554" t="str">
        <f>IF(K554="Hiver",4,IF(OR(K554="Printemps",K554="Été"),0,IF(K554="Automne",1,"")))</f>
        <v/>
      </c>
    </row>
    <row r="555" spans="1:21">
      <c r="A555" s="14"/>
      <c r="B555" s="14"/>
      <c r="C555" s="15"/>
      <c r="D555" s="14"/>
      <c r="E555" s="16"/>
      <c r="F555" s="16"/>
      <c r="G555" s="14"/>
      <c r="H555" s="14"/>
      <c r="I555" s="14"/>
      <c r="J555" s="17"/>
      <c r="K555"/>
      <c r="U555" t="str">
        <f>IF(K555="Hiver",4,IF(OR(K555="Printemps",K555="Été"),0,IF(K555="Automne",1,"")))</f>
        <v/>
      </c>
    </row>
    <row r="556" spans="1:21">
      <c r="A556" s="14"/>
      <c r="B556" s="14"/>
      <c r="C556" s="15"/>
      <c r="D556" s="14"/>
      <c r="E556" s="16"/>
      <c r="F556" s="16"/>
      <c r="G556" s="14"/>
      <c r="H556" s="14"/>
      <c r="I556" s="14"/>
      <c r="J556" s="17"/>
      <c r="K556"/>
      <c r="U556" t="str">
        <f>IF(K556="Hiver",4,IF(OR(K556="Printemps",K556="Été"),0,IF(K556="Automne",1,"")))</f>
        <v/>
      </c>
    </row>
    <row r="557" spans="1:21">
      <c r="A557" s="14"/>
      <c r="B557" s="14"/>
      <c r="C557" s="15"/>
      <c r="D557" s="14"/>
      <c r="E557" s="16"/>
      <c r="F557" s="16"/>
      <c r="G557" s="14"/>
      <c r="H557" s="14"/>
      <c r="I557" s="14"/>
      <c r="J557" s="17"/>
      <c r="K557"/>
      <c r="U557" t="str">
        <f>IF(K557="Hiver",4,IF(OR(K557="Printemps",K557="Été"),0,IF(K557="Automne",1,"")))</f>
        <v/>
      </c>
    </row>
    <row r="558" spans="1:21">
      <c r="A558" s="14"/>
      <c r="B558" s="14"/>
      <c r="C558" s="15"/>
      <c r="D558" s="14"/>
      <c r="E558" s="16"/>
      <c r="F558" s="16"/>
      <c r="G558" s="14"/>
      <c r="H558" s="14"/>
      <c r="I558" s="14"/>
      <c r="J558" s="17"/>
      <c r="K558"/>
      <c r="U558" t="str">
        <f>IF(K558="Hiver",4,IF(OR(K558="Printemps",K558="Été"),0,IF(K558="Automne",1,"")))</f>
        <v/>
      </c>
    </row>
    <row r="559" spans="1:21">
      <c r="A559" s="14"/>
      <c r="B559" s="14"/>
      <c r="C559" s="15"/>
      <c r="D559" s="14"/>
      <c r="E559" s="16"/>
      <c r="F559" s="16"/>
      <c r="G559" s="14"/>
      <c r="H559" s="14"/>
      <c r="I559" s="14"/>
      <c r="J559" s="17"/>
      <c r="K559"/>
      <c r="U559" t="str">
        <f>IF(K559="Hiver",4,IF(OR(K559="Printemps",K559="Été"),0,IF(K559="Automne",1,"")))</f>
        <v/>
      </c>
    </row>
    <row r="560" spans="1:21">
      <c r="A560" s="14"/>
      <c r="B560" s="14"/>
      <c r="C560" s="15"/>
      <c r="D560" s="14"/>
      <c r="E560" s="16"/>
      <c r="F560" s="16"/>
      <c r="G560" s="14"/>
      <c r="H560" s="14"/>
      <c r="I560" s="14"/>
      <c r="J560" s="17"/>
      <c r="K560"/>
      <c r="U560" t="str">
        <f>IF(K560="Hiver",4,IF(OR(K560="Printemps",K560="Été"),0,IF(K560="Automne",1,"")))</f>
        <v/>
      </c>
    </row>
    <row r="561" spans="1:21">
      <c r="A561" s="14"/>
      <c r="B561" s="14"/>
      <c r="C561" s="15"/>
      <c r="D561" s="14"/>
      <c r="E561" s="16"/>
      <c r="F561" s="16"/>
      <c r="G561" s="14"/>
      <c r="H561" s="14"/>
      <c r="I561" s="14"/>
      <c r="J561" s="17"/>
      <c r="K561"/>
      <c r="U561" t="str">
        <f>IF(K561="Hiver",4,IF(OR(K561="Printemps",K561="Été"),0,IF(K561="Automne",1,"")))</f>
        <v/>
      </c>
    </row>
    <row r="562" spans="1:21">
      <c r="A562" s="14"/>
      <c r="B562" s="14"/>
      <c r="C562" s="15"/>
      <c r="D562" s="14"/>
      <c r="E562" s="16"/>
      <c r="F562" s="16"/>
      <c r="G562" s="14"/>
      <c r="H562" s="14"/>
      <c r="I562" s="14"/>
      <c r="J562" s="17"/>
      <c r="K562"/>
      <c r="U562" t="str">
        <f>IF(K562="Hiver",4,IF(OR(K562="Printemps",K562="Été"),0,IF(K562="Automne",1,"")))</f>
        <v/>
      </c>
    </row>
    <row r="563" spans="1:21">
      <c r="A563" s="14"/>
      <c r="B563" s="14"/>
      <c r="C563" s="15"/>
      <c r="D563" s="14"/>
      <c r="E563" s="16"/>
      <c r="F563" s="16"/>
      <c r="G563" s="14"/>
      <c r="H563" s="14"/>
      <c r="I563" s="14"/>
      <c r="J563" s="17"/>
      <c r="K563"/>
      <c r="U563" t="str">
        <f>IF(K563="Hiver",4,IF(OR(K563="Printemps",K563="Été"),0,IF(K563="Automne",1,"")))</f>
        <v/>
      </c>
    </row>
    <row r="564" spans="1:21">
      <c r="A564" s="14"/>
      <c r="B564" s="14"/>
      <c r="C564" s="15"/>
      <c r="D564" s="14"/>
      <c r="E564" s="16"/>
      <c r="F564" s="16"/>
      <c r="G564" s="14"/>
      <c r="H564" s="14"/>
      <c r="I564" s="14"/>
      <c r="J564" s="17"/>
      <c r="K564"/>
      <c r="U564" t="str">
        <f>IF(K564="Hiver",4,IF(OR(K564="Printemps",K564="Été"),0,IF(K564="Automne",1,"")))</f>
        <v/>
      </c>
    </row>
    <row r="565" spans="1:21">
      <c r="A565" s="14"/>
      <c r="B565" s="14"/>
      <c r="C565" s="15"/>
      <c r="D565" s="14"/>
      <c r="E565" s="16"/>
      <c r="F565" s="16"/>
      <c r="G565" s="14"/>
      <c r="H565" s="14"/>
      <c r="I565" s="14"/>
      <c r="J565" s="17"/>
      <c r="K565"/>
      <c r="U565" t="str">
        <f>IF(K565="Hiver",4,IF(OR(K565="Printemps",K565="Été"),0,IF(K565="Automne",1,"")))</f>
        <v/>
      </c>
    </row>
    <row r="566" spans="1:21">
      <c r="A566" s="14"/>
      <c r="B566" s="14"/>
      <c r="C566" s="15"/>
      <c r="D566" s="14"/>
      <c r="E566" s="16"/>
      <c r="F566" s="16"/>
      <c r="G566" s="14"/>
      <c r="H566" s="14"/>
      <c r="I566" s="14"/>
      <c r="J566" s="17"/>
      <c r="K566"/>
      <c r="U566" t="str">
        <f>IF(K566="Hiver",4,IF(OR(K566="Printemps",K566="Été"),0,IF(K566="Automne",1,"")))</f>
        <v/>
      </c>
    </row>
    <row r="567" spans="1:21">
      <c r="A567" s="14"/>
      <c r="B567" s="14"/>
      <c r="C567" s="15"/>
      <c r="D567" s="14"/>
      <c r="E567" s="16"/>
      <c r="F567" s="16"/>
      <c r="G567" s="14"/>
      <c r="H567" s="14"/>
      <c r="I567" s="14"/>
      <c r="J567" s="17"/>
      <c r="K567"/>
      <c r="U567" t="str">
        <f>IF(K567="Hiver",4,IF(OR(K567="Printemps",K567="Été"),0,IF(K567="Automne",1,"")))</f>
        <v/>
      </c>
    </row>
    <row r="568" spans="1:21">
      <c r="A568" s="14"/>
      <c r="B568" s="14"/>
      <c r="C568" s="15"/>
      <c r="D568" s="14"/>
      <c r="E568" s="16"/>
      <c r="F568" s="16"/>
      <c r="G568" s="14"/>
      <c r="H568" s="14"/>
      <c r="I568" s="14"/>
      <c r="J568" s="17"/>
      <c r="K568"/>
      <c r="U568" t="str">
        <f>IF(K568="Hiver",4,IF(OR(K568="Printemps",K568="Été"),0,IF(K568="Automne",1,"")))</f>
        <v/>
      </c>
    </row>
    <row r="569" spans="1:21">
      <c r="A569" s="14"/>
      <c r="B569" s="14"/>
      <c r="C569" s="15"/>
      <c r="D569" s="14"/>
      <c r="E569" s="16"/>
      <c r="F569" s="16"/>
      <c r="G569" s="14"/>
      <c r="H569" s="14"/>
      <c r="I569" s="14"/>
      <c r="J569" s="17"/>
      <c r="K569"/>
      <c r="U569" t="str">
        <f>IF(K569="Hiver",4,IF(OR(K569="Printemps",K569="Été"),0,IF(K569="Automne",1,"")))</f>
        <v/>
      </c>
    </row>
    <row r="570" spans="1:21">
      <c r="A570" s="14"/>
      <c r="B570" s="14"/>
      <c r="C570" s="15"/>
      <c r="D570" s="14"/>
      <c r="E570" s="16"/>
      <c r="F570" s="16"/>
      <c r="G570" s="14"/>
      <c r="H570" s="14"/>
      <c r="I570" s="14"/>
      <c r="J570" s="17"/>
      <c r="K570"/>
      <c r="U570" t="str">
        <f>IF(K570="Hiver",4,IF(OR(K570="Printemps",K570="Été"),0,IF(K570="Automne",1,"")))</f>
        <v/>
      </c>
    </row>
    <row r="571" spans="1:21">
      <c r="A571" s="14"/>
      <c r="B571" s="14"/>
      <c r="C571" s="15"/>
      <c r="D571" s="14"/>
      <c r="E571" s="16"/>
      <c r="F571" s="16"/>
      <c r="G571" s="14"/>
      <c r="H571" s="14"/>
      <c r="I571" s="14"/>
      <c r="J571" s="17"/>
      <c r="K571"/>
      <c r="U571" t="str">
        <f>IF(K571="Hiver",4,IF(OR(K571="Printemps",K571="Été"),0,IF(K571="Automne",1,"")))</f>
        <v/>
      </c>
    </row>
    <row r="572" spans="1:21">
      <c r="A572" s="14"/>
      <c r="B572" s="14"/>
      <c r="C572" s="15"/>
      <c r="D572" s="14"/>
      <c r="E572" s="16"/>
      <c r="F572" s="16"/>
      <c r="G572" s="14"/>
      <c r="H572" s="14"/>
      <c r="I572" s="14"/>
      <c r="J572" s="17"/>
      <c r="K572"/>
      <c r="U572" t="str">
        <f>IF(K572="Hiver",4,IF(OR(K572="Printemps",K572="Été"),0,IF(K572="Automne",1,"")))</f>
        <v/>
      </c>
    </row>
    <row r="573" spans="1:21">
      <c r="A573" s="14"/>
      <c r="B573" s="14"/>
      <c r="C573" s="15"/>
      <c r="D573" s="14"/>
      <c r="E573" s="16"/>
      <c r="F573" s="16"/>
      <c r="G573" s="14"/>
      <c r="H573" s="14"/>
      <c r="I573" s="14"/>
      <c r="J573" s="17"/>
      <c r="K573"/>
      <c r="U573" t="str">
        <f>IF(K573="Hiver",4,IF(OR(K573="Printemps",K573="Été"),0,IF(K573="Automne",1,"")))</f>
        <v/>
      </c>
    </row>
    <row r="574" spans="1:21">
      <c r="A574" s="14"/>
      <c r="B574" s="14"/>
      <c r="C574" s="15"/>
      <c r="D574" s="14"/>
      <c r="E574" s="16"/>
      <c r="F574" s="16"/>
      <c r="G574" s="14"/>
      <c r="H574" s="14"/>
      <c r="I574" s="14"/>
      <c r="J574" s="17"/>
      <c r="K574"/>
      <c r="U574" t="str">
        <f>IF(K574="Hiver",4,IF(OR(K574="Printemps",K574="Été"),0,IF(K574="Automne",1,"")))</f>
        <v/>
      </c>
    </row>
    <row r="575" spans="1:21">
      <c r="A575" s="14"/>
      <c r="B575" s="14"/>
      <c r="C575" s="15"/>
      <c r="D575" s="14"/>
      <c r="E575" s="16"/>
      <c r="F575" s="16"/>
      <c r="G575" s="14"/>
      <c r="H575" s="14"/>
      <c r="I575" s="14"/>
      <c r="J575" s="17"/>
      <c r="K575"/>
      <c r="U575" t="str">
        <f>IF(K575="Hiver",4,IF(OR(K575="Printemps",K575="Été"),0,IF(K575="Automne",1,"")))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DELL</cp:lastModifiedBy>
  <dcterms:created xsi:type="dcterms:W3CDTF">2024-12-19T05:03:00Z</dcterms:created>
  <dcterms:modified xsi:type="dcterms:W3CDTF">2025-03-26T09:59:44Z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A719742906C24C66BC5533E11AE61DC9_12</vt:lpwstr>
  </property>
  <property fmtid="{D5CDD505-2E9C-101B-9397-08002B2CF9AE}" pid="3" name="KSOProductBuildVer">
    <vt:lpwstr>1033-12.2.0.20326</vt:lpwstr>
  </property>
</Properties>
</file>