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Ahmed\IEEE\IEEE-CS-AI-25\Task_11\"/>
    </mc:Choice>
  </mc:AlternateContent>
  <xr:revisionPtr revIDLastSave="0" documentId="13_ncr:1_{41548BBC-1328-4CE0-8ABF-18B884C34B80}" xr6:coauthVersionLast="47" xr6:coauthVersionMax="47" xr10:uidLastSave="{00000000-0000-0000-0000-000000000000}"/>
  <bookViews>
    <workbookView xWindow="8976" yWindow="0" windowWidth="14160" windowHeight="12336" xr2:uid="{00000000-000D-0000-FFFF-FFFF00000000}"/>
  </bookViews>
  <sheets>
    <sheet name="Employees Data" sheetId="1" r:id="rId1"/>
    <sheet name="Department" sheetId="2" r:id="rId2"/>
    <sheet name="Job Titles" sheetId="3" r:id="rId3"/>
    <sheet name="Status" sheetId="5" r:id="rId4"/>
    <sheet name="Rules" sheetId="6" r:id="rId5"/>
    <sheet name="Charts" sheetId="7" r:id="rId6"/>
  </sheets>
  <definedNames>
    <definedName name="_xlnm._FilterDatabase" localSheetId="0" hidden="1">'Employees Data'!$A$1:$K$63</definedName>
  </definedNames>
  <calcPr calcId="191029"/>
  <pivotCaches>
    <pivotCache cacheId="1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</calcChain>
</file>

<file path=xl/sharedStrings.xml><?xml version="1.0" encoding="utf-8"?>
<sst xmlns="http://schemas.openxmlformats.org/spreadsheetml/2006/main" count="459" uniqueCount="271">
  <si>
    <t>Employee ID</t>
  </si>
  <si>
    <t>Name</t>
  </si>
  <si>
    <t>Department</t>
  </si>
  <si>
    <t>Job Title</t>
  </si>
  <si>
    <t>Date of Joining</t>
  </si>
  <si>
    <t>Salary</t>
  </si>
  <si>
    <t>Email</t>
  </si>
  <si>
    <t>Phone Number</t>
  </si>
  <si>
    <t>Status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</si>
  <si>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</si>
  <si>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</si>
  <si>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</si>
  <si>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</si>
  <si>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</si>
  <si>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</si>
  <si>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</si>
  <si>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</si>
  <si>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</si>
  <si>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</si>
  <si>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</si>
  <si>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</si>
  <si>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</si>
  <si>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</si>
  <si>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</si>
  <si>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</si>
  <si>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</si>
  <si>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</si>
  <si>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</si>
  <si>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</si>
  <si>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</si>
  <si>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</si>
  <si>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</si>
  <si>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</si>
  <si>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</si>
  <si>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</si>
  <si>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</si>
  <si>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</si>
  <si>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</si>
  <si>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</si>
  <si>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</si>
  <si>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</si>
  <si>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</si>
  <si>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</si>
  <si>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</si>
  <si>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</si>
  <si>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</si>
  <si>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</si>
  <si>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</si>
  <si>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E040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</si>
  <si>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</si>
  <si>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</si>
  <si>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</si>
  <si>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</si>
  <si>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</si>
  <si>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</si>
  <si>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</si>
  <si>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</si>
  <si>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</si>
  <si>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E050</t>
  </si>
  <si>
    <t>E051</t>
  </si>
  <si>
    <t>E052</t>
  </si>
  <si>
    <t>E053</t>
  </si>
  <si>
    <t>E054</t>
  </si>
  <si>
    <t>E055</t>
  </si>
  <si>
    <t>E056</t>
  </si>
  <si>
    <t>E057</t>
  </si>
  <si>
    <t>E058</t>
  </si>
  <si>
    <t>E059</t>
  </si>
  <si>
    <t>E060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</si>
  <si>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</si>
  <si>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</si>
  <si>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</si>
  <si>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</si>
  <si>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</si>
  <si>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</si>
  <si>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</si>
  <si>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</si>
  <si>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</si>
  <si>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</si>
  <si>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</si>
  <si>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</si>
  <si>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</si>
  <si>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</si>
  <si>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</si>
  <si>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</si>
  <si>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</si>
  <si>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</si>
  <si>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</si>
  <si>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</si>
  <si>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</si>
  <si>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</si>
  <si>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</si>
  <si>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</si>
  <si>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</si>
  <si>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</si>
  <si>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</si>
  <si>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</si>
  <si>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</si>
  <si>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</si>
  <si>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</si>
  <si>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</si>
  <si>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</si>
  <si>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</si>
  <si>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</si>
  <si>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</si>
  <si>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</si>
  <si>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</si>
  <si>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</si>
  <si>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</si>
  <si>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</si>
  <si>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</si>
  <si>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</si>
  <si>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</si>
  <si>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</si>
  <si>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</si>
  <si>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</si>
  <si>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</si>
  <si>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</si>
  <si>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</si>
  <si>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</si>
  <si>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</si>
  <si>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</si>
  <si>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</si>
  <si>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</si>
  <si>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56</t>
  </si>
  <si>
    <t>Employee 57</t>
  </si>
  <si>
    <t>Employee 58</t>
  </si>
  <si>
    <t>Employee 59</t>
  </si>
  <si>
    <t>Employee 60</t>
  </si>
  <si>
    <t>HR</t>
  </si>
  <si>
    <t>Finance</t>
  </si>
  <si>
    <t>Marketing</t>
  </si>
  <si>
    <t>IT</t>
  </si>
  <si>
    <t>HR Manager</t>
  </si>
  <si>
    <t>Accountant</t>
  </si>
  <si>
    <t>Marketing Manager</t>
  </si>
  <si>
    <t>Sales Executive</t>
  </si>
  <si>
    <t>Software Engineer</t>
  </si>
  <si>
    <t>employee1@email.com</t>
  </si>
  <si>
    <t>employee2@email.com</t>
  </si>
  <si>
    <t>employee3@email.com</t>
  </si>
  <si>
    <t>employee4@email.com</t>
  </si>
  <si>
    <t>employee5@email.com</t>
  </si>
  <si>
    <t>employee6@email.com</t>
  </si>
  <si>
    <t>employee7@email.com</t>
  </si>
  <si>
    <t>employee8@email.com</t>
  </si>
  <si>
    <t>employee9@email.com</t>
  </si>
  <si>
    <t>employee10@email.com</t>
  </si>
  <si>
    <t>employee11@email.com</t>
  </si>
  <si>
    <t>employee12@email.com</t>
  </si>
  <si>
    <t>employee13@email.com</t>
  </si>
  <si>
    <t>employee14@email.com</t>
  </si>
  <si>
    <t>employee15@email.com</t>
  </si>
  <si>
    <t>employee16@email.com</t>
  </si>
  <si>
    <t>employee17@email.com</t>
  </si>
  <si>
    <t>employee18@email.com</t>
  </si>
  <si>
    <t>employee19@email.com</t>
  </si>
  <si>
    <t>employee20@email.com</t>
  </si>
  <si>
    <t>employee21@email.com</t>
  </si>
  <si>
    <t>employee22@email.com</t>
  </si>
  <si>
    <t>employee23@email.com</t>
  </si>
  <si>
    <t>employee24@email.com</t>
  </si>
  <si>
    <t>employee25@email.com</t>
  </si>
  <si>
    <t>employee26@email.com</t>
  </si>
  <si>
    <t>employee27@email.com</t>
  </si>
  <si>
    <t>employee28@email.com</t>
  </si>
  <si>
    <t>employee29@email.com</t>
  </si>
  <si>
    <t>employee30@email.com</t>
  </si>
  <si>
    <t>employee31@email.com</t>
  </si>
  <si>
    <t>employee32@email.com</t>
  </si>
  <si>
    <t>employee33@email.com</t>
  </si>
  <si>
    <t>employee34@email.com</t>
  </si>
  <si>
    <t>employee35@email.com</t>
  </si>
  <si>
    <t>employee36@email.com</t>
  </si>
  <si>
    <t>employee37@email.com</t>
  </si>
  <si>
    <t>employee38@email.com</t>
  </si>
  <si>
    <t>employee39@email.com</t>
  </si>
  <si>
    <t>employee40@email.com</t>
  </si>
  <si>
    <t>employee41@email.com</t>
  </si>
  <si>
    <t>employee42@email.com</t>
  </si>
  <si>
    <t>employee43@email.com</t>
  </si>
  <si>
    <t>employee44@email.com</t>
  </si>
  <si>
    <t>employee45@email.com</t>
  </si>
  <si>
    <t>employee46@email.com</t>
  </si>
  <si>
    <t>employee47@email.com</t>
  </si>
  <si>
    <t>employee48@email.com</t>
  </si>
  <si>
    <t>employee49@email.com</t>
  </si>
  <si>
    <t>employee50@email.com</t>
  </si>
  <si>
    <t>employee51@email.com</t>
  </si>
  <si>
    <t>employee52@email.com</t>
  </si>
  <si>
    <t>employee53@email.com</t>
  </si>
  <si>
    <t>employee54@email.com</t>
  </si>
  <si>
    <t>employee55@email.com</t>
  </si>
  <si>
    <t>employee56@email.com</t>
  </si>
  <si>
    <t>employee57@email.com</t>
  </si>
  <si>
    <t>employee58@email.com</t>
  </si>
  <si>
    <t>employee59@email.com</t>
  </si>
  <si>
    <t>employee60@email.com</t>
  </si>
  <si>
    <t>123-456-0001</t>
  </si>
  <si>
    <t>123-456-0002</t>
  </si>
  <si>
    <t>123-456-0003</t>
  </si>
  <si>
    <t>123-456-0004</t>
  </si>
  <si>
    <t>123-456-0005</t>
  </si>
  <si>
    <t>123-456-0006</t>
  </si>
  <si>
    <t>123-456-0007</t>
  </si>
  <si>
    <t>123-456-0008</t>
  </si>
  <si>
    <t>123-456-0009</t>
  </si>
  <si>
    <t>123-456-0010</t>
  </si>
  <si>
    <t>123-456-0011</t>
  </si>
  <si>
    <t>123-456-0012</t>
  </si>
  <si>
    <t>123-456-0013</t>
  </si>
  <si>
    <t>123-456-0014</t>
  </si>
  <si>
    <t>123-456-0015</t>
  </si>
  <si>
    <t>123-456-0016</t>
  </si>
  <si>
    <t>123-456-0017</t>
  </si>
  <si>
    <t>123-456-0018</t>
  </si>
  <si>
    <t>123-456-0019</t>
  </si>
  <si>
    <t>123-456-0020</t>
  </si>
  <si>
    <t>123-456-0021</t>
  </si>
  <si>
    <t>123-456-0022</t>
  </si>
  <si>
    <t>123-456-0023</t>
  </si>
  <si>
    <t>123-456-0024</t>
  </si>
  <si>
    <t>123-456-0025</t>
  </si>
  <si>
    <t>123-456-0026</t>
  </si>
  <si>
    <t>123-456-0027</t>
  </si>
  <si>
    <t>123-456-0028</t>
  </si>
  <si>
    <t>123-456-0029</t>
  </si>
  <si>
    <t>123-456-0030</t>
  </si>
  <si>
    <t>123-456-0031</t>
  </si>
  <si>
    <t>123-456-0032</t>
  </si>
  <si>
    <t>123-456-0033</t>
  </si>
  <si>
    <t>123-456-0034</t>
  </si>
  <si>
    <t>123-456-0035</t>
  </si>
  <si>
    <t>123-456-0036</t>
  </si>
  <si>
    <t>123-456-0037</t>
  </si>
  <si>
    <t>123-456-0038</t>
  </si>
  <si>
    <t>123-456-0039</t>
  </si>
  <si>
    <t>123-456-0040</t>
  </si>
  <si>
    <t>123-456-0041</t>
  </si>
  <si>
    <t>123-456-0042</t>
  </si>
  <si>
    <t>123-456-0043</t>
  </si>
  <si>
    <t>123-456-0044</t>
  </si>
  <si>
    <t>123-456-0045</t>
  </si>
  <si>
    <t>123-456-0046</t>
  </si>
  <si>
    <t>123-456-0047</t>
  </si>
  <si>
    <t>123-456-0048</t>
  </si>
  <si>
    <t>123-456-0049</t>
  </si>
  <si>
    <t>123-456-0050</t>
  </si>
  <si>
    <t>123-456-0051</t>
  </si>
  <si>
    <t>123-456-0052</t>
  </si>
  <si>
    <t>123-456-0053</t>
  </si>
  <si>
    <t>123-456-0054</t>
  </si>
  <si>
    <t>123-456-0055</t>
  </si>
  <si>
    <t>123-456-0056</t>
  </si>
  <si>
    <t>123-456-0057</t>
  </si>
  <si>
    <t>123-456-0058</t>
  </si>
  <si>
    <t>123-456-0059</t>
  </si>
  <si>
    <t>123-456-0060</t>
  </si>
  <si>
    <t>Active</t>
  </si>
  <si>
    <t>Inactive</t>
  </si>
  <si>
    <t xml:space="preserve">HR Manager  </t>
  </si>
  <si>
    <t xml:space="preserve">Accountant  </t>
  </si>
  <si>
    <t xml:space="preserve">Marketing Manager  </t>
  </si>
  <si>
    <t xml:space="preserve">Sales Executive  </t>
  </si>
  <si>
    <t>Emplyee Degree</t>
  </si>
  <si>
    <t>Rule</t>
  </si>
  <si>
    <t>Work from home</t>
  </si>
  <si>
    <t>Office only</t>
  </si>
  <si>
    <t>Hybrid</t>
  </si>
  <si>
    <t>Count of Department</t>
  </si>
  <si>
    <t>Year Joined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</si>
</sst>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2" borderId="0" xfId="0" applyFont="1" applyFill="1"/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3" borderId="0" xfId="0" applyFill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[employee_records.xlsx]Charts!PivotTable9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Charts!$A$4:$A$7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</c:strCache>
            </c:strRef>
          </c:cat>
          <c:val>
            <c:numRef>
              <c:f>Charts!$B$4:$B$7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2-4154-9114-C6AD517ED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997296"/>
        <c:axId val="230980976"/>
      </c:barChart>
      <c:catAx>
        <c:axId val="23099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80976"/>
        <c:crosses val="autoZero"/>
        <c:auto val="1"/>
        <c:lblAlgn val="ctr"/>
        <c:lblOffset val="100"/>
        <c:noMultiLvlLbl val="0"/>
      </c:catAx>
      <c:valAx>
        <c:axId val="2309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30972-B8C8-A4A2-41A2-922DCF79A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" refreshedDate="45745.914938078706" createdVersion="8" refreshedVersion="8" minRefreshableVersion="3" recordCount="60" xr:uid="{D42C1C04-56A1-4EE0-BFEA-A859AAA370C8}">
  <cacheSource type="worksheet">
    <worksheetSource ref="A1:K61" sheet="Employees Data"/>
  </cacheSource>
  <cacheFields count="11">
    <cacheField name="Employee ID" numFmtId="0">
      <sharedItems/>
    </cacheField>
    <cacheField name="Name" numFmtId="0">
      <sharedItems/>
    </cacheField>
    <cacheField name="Department" numFmtId="0">
      <sharedItems count="4">
        <s v="Finance"/>
        <s v="HR"/>
        <s v="IT"/>
        <s v="Marketing"/>
      </sharedItems>
    </cacheField>
    <cacheField name="Job Title" numFmtId="0">
      <sharedItems count="6">
        <s v="Accountant"/>
        <s v="HR Manager"/>
        <s v="Software Engineer"/>
        <s v="Sales Executive"/>
        <s v="Marketing Manager"/>
        <s v="Accountant  "/>
      </sharedItems>
    </cacheField>
    <cacheField name="Date of Joining" numFmtId="14">
      <sharedItems containsSemiMixedTypes="0" containsNonDate="0" containsDate="1" containsString="0" minDate="2024-11-23T00:00:00" maxDate="2025-01-22T00:00:00"/>
    </cacheField>
    <cacheField name="Salary" numFmtId="0">
      <sharedItems containsSemiMixedTypes="0" containsString="0" containsNumber="1" containsInteger="1" minValue="1500" maxValue="92000"/>
    </cacheField>
    <cacheField name="Email" numFmtId="0">
      <sharedItems/>
    </cacheField>
    <cacheField name="Phone Number" numFmtId="0">
      <sharedItems/>
    </cacheField>
    <cacheField name="Status" numFmtId="0">
      <sharedItems/>
    </cacheField>
    <cacheField name="Emplyee Degree" numFmtId="0">
      <sharedItems containsBlank="1"/>
    </cacheField>
    <cacheField name="Ru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E002"/>
    <s v="Employee 2"/>
    <x v="0"/>
    <x v="0"/>
    <d v="2024-11-23T00:00:00"/>
    <n v="61000"/>
    <s v="employee2@email.com"/>
    <s v="123-456-0002"/>
    <s v="Active"/>
    <m/>
    <m/>
  </r>
  <r>
    <s v="E006"/>
    <s v="Employee 6"/>
    <x v="0"/>
    <x v="1"/>
    <d v="2024-11-24T00:00:00"/>
    <n v="1500"/>
    <s v="employee6@email.com"/>
    <s v="123-456-0006"/>
    <s v="Inactive"/>
    <s v="Senior"/>
    <s v="Hybrid"/>
  </r>
  <r>
    <s v="E010"/>
    <s v="Employee 10"/>
    <x v="0"/>
    <x v="2"/>
    <d v="2024-11-25T00:00:00"/>
    <n v="2300"/>
    <s v="employee10@email.com"/>
    <s v="123-456-0010"/>
    <s v="Active"/>
    <s v="Junior"/>
    <s v="Hybrid"/>
  </r>
  <r>
    <s v="E014"/>
    <s v="Employee 14"/>
    <x v="0"/>
    <x v="3"/>
    <d v="2024-11-26T00:00:00"/>
    <n v="4700"/>
    <s v="employee14@email.com"/>
    <s v="123-456-0014"/>
    <s v="Active"/>
    <s v="Junior"/>
    <s v="Hybrid"/>
  </r>
  <r>
    <s v="E018"/>
    <s v="Employee 18"/>
    <x v="0"/>
    <x v="4"/>
    <d v="2024-11-27T00:00:00"/>
    <n v="6200"/>
    <s v="employee18@email.com"/>
    <s v="123-456-0018"/>
    <s v="Inactive"/>
    <s v="Junior"/>
    <s v="Hybrid"/>
  </r>
  <r>
    <s v="E022"/>
    <s v="Employee 22"/>
    <x v="0"/>
    <x v="0"/>
    <d v="2024-11-28T00:00:00"/>
    <n v="8900"/>
    <s v="employee22@email.com"/>
    <s v="123-456-0022"/>
    <s v="Active"/>
    <s v="Senior"/>
    <s v="Hybrid"/>
  </r>
  <r>
    <s v="E026"/>
    <s v="Employee 26"/>
    <x v="0"/>
    <x v="1"/>
    <d v="2024-11-29T00:00:00"/>
    <n v="10500"/>
    <s v="employee26@email.com"/>
    <s v="123-456-0026"/>
    <s v="Active"/>
    <s v="Senior"/>
    <s v="Hybrid"/>
  </r>
  <r>
    <s v="E030"/>
    <s v="Employee 30"/>
    <x v="0"/>
    <x v="2"/>
    <d v="2024-11-30T00:00:00"/>
    <n v="12800"/>
    <s v="employee30@email.com"/>
    <s v="123-456-0030"/>
    <s v="Inactive"/>
    <s v="Senior"/>
    <s v="Hybrid"/>
  </r>
  <r>
    <s v="E034"/>
    <s v="Employee 34"/>
    <x v="0"/>
    <x v="3"/>
    <d v="2024-12-01T00:00:00"/>
    <n v="14300"/>
    <s v="employee34@email.com"/>
    <s v="123-456-0034"/>
    <s v="Active"/>
    <s v="Senior"/>
    <s v="Hybrid"/>
  </r>
  <r>
    <s v="E038"/>
    <s v="Employee 38"/>
    <x v="0"/>
    <x v="4"/>
    <d v="2024-12-02T00:00:00"/>
    <n v="1500"/>
    <s v="employee38@email.com"/>
    <s v="123-456-0038"/>
    <s v="Active"/>
    <s v="Senior"/>
    <s v="Hybrid"/>
  </r>
  <r>
    <s v="E042"/>
    <s v="Employee 42"/>
    <x v="0"/>
    <x v="0"/>
    <d v="2024-12-03T00:00:00"/>
    <n v="2300"/>
    <s v="employee42@email.com"/>
    <s v="123-456-0042"/>
    <s v="Inactive"/>
    <s v="Junior"/>
    <s v="Hybrid"/>
  </r>
  <r>
    <s v="E046"/>
    <s v="Employee 46"/>
    <x v="0"/>
    <x v="1"/>
    <d v="2024-12-04T00:00:00"/>
    <n v="4700"/>
    <s v="employee46@email.com"/>
    <s v="123-456-0046"/>
    <s v="Active"/>
    <s v="Junior"/>
    <s v="Hybrid"/>
  </r>
  <r>
    <s v="E050"/>
    <s v="Employee 50"/>
    <x v="0"/>
    <x v="2"/>
    <d v="2024-12-05T00:00:00"/>
    <n v="6200"/>
    <s v="employee50@email.com"/>
    <s v="123-456-0050"/>
    <s v="Active"/>
    <s v="Junior"/>
    <s v="Hybrid"/>
  </r>
  <r>
    <s v="E054"/>
    <s v="Employee 54"/>
    <x v="0"/>
    <x v="3"/>
    <d v="2024-12-06T00:00:00"/>
    <n v="8900"/>
    <s v="employee54@email.com"/>
    <s v="123-456-0054"/>
    <s v="Inactive"/>
    <s v="Senior"/>
    <s v="Hybrid"/>
  </r>
  <r>
    <s v="E058"/>
    <s v="Employee 58"/>
    <x v="0"/>
    <x v="4"/>
    <d v="2024-12-07T00:00:00"/>
    <n v="10500"/>
    <s v="employee58@email.com"/>
    <s v="123-456-0058"/>
    <s v="Active"/>
    <s v="Senior"/>
    <s v="Hybrid"/>
  </r>
  <r>
    <s v="E001"/>
    <s v="Employee 1"/>
    <x v="1"/>
    <x v="1"/>
    <d v="2024-12-08T00:00:00"/>
    <n v="12800"/>
    <s v="employee1@email.com"/>
    <s v="123-456-0001"/>
    <s v="Active"/>
    <s v="Senior"/>
    <s v="Hybrid"/>
  </r>
  <r>
    <s v="E005"/>
    <s v="Employee 5"/>
    <x v="1"/>
    <x v="2"/>
    <d v="2024-12-09T00:00:00"/>
    <n v="14300"/>
    <s v="employee5@email.com"/>
    <s v="123-456-0005"/>
    <s v="Active"/>
    <s v="Senior"/>
    <s v="Office only"/>
  </r>
  <r>
    <s v="E009"/>
    <s v="Employee 9"/>
    <x v="1"/>
    <x v="3"/>
    <d v="2024-12-10T00:00:00"/>
    <n v="64500"/>
    <s v="employee9@email.com"/>
    <s v="123-456-0009"/>
    <s v="Inactive"/>
    <s v="Senior"/>
    <s v="Office only"/>
  </r>
  <r>
    <s v="E013"/>
    <s v="Employee 13"/>
    <x v="1"/>
    <x v="4"/>
    <d v="2024-12-11T00:00:00"/>
    <n v="1500"/>
    <s v="employee13@email.com"/>
    <s v="123-456-0013"/>
    <s v="Active"/>
    <s v="Senior"/>
    <s v="Office only"/>
  </r>
  <r>
    <s v="E017"/>
    <s v="Employee 17"/>
    <x v="1"/>
    <x v="0"/>
    <d v="2024-12-12T00:00:00"/>
    <n v="2300"/>
    <s v="employee17@email.com"/>
    <s v="123-456-0017"/>
    <s v="Active"/>
    <s v="Junior"/>
    <s v="Office only"/>
  </r>
  <r>
    <s v="E021"/>
    <s v="Employee 21"/>
    <x v="1"/>
    <x v="1"/>
    <d v="2024-12-13T00:00:00"/>
    <n v="4700"/>
    <s v="employee21@email.com"/>
    <s v="123-456-0021"/>
    <s v="Inactive"/>
    <s v="Junior"/>
    <s v="Office only"/>
  </r>
  <r>
    <s v="E025"/>
    <s v="Employee 25"/>
    <x v="1"/>
    <x v="2"/>
    <d v="2024-12-14T00:00:00"/>
    <n v="6200"/>
    <s v="employee25@email.com"/>
    <s v="123-456-0025"/>
    <s v="Active"/>
    <s v="Junior"/>
    <s v="Office only"/>
  </r>
  <r>
    <s v="E029"/>
    <s v="Employee 29"/>
    <x v="1"/>
    <x v="3"/>
    <d v="2024-12-15T00:00:00"/>
    <n v="8900"/>
    <s v="employee29@email.com"/>
    <s v="123-456-0029"/>
    <s v="Active"/>
    <s v="Senior"/>
    <s v="Office only"/>
  </r>
  <r>
    <s v="E033"/>
    <s v="Employee 33"/>
    <x v="1"/>
    <x v="4"/>
    <d v="2024-12-16T00:00:00"/>
    <n v="10500"/>
    <s v="employee33@email.com"/>
    <s v="123-456-0033"/>
    <s v="Inactive"/>
    <s v="Senior"/>
    <s v="Office only"/>
  </r>
  <r>
    <s v="E037"/>
    <s v="Employee 37"/>
    <x v="1"/>
    <x v="0"/>
    <d v="2024-12-17T00:00:00"/>
    <n v="12800"/>
    <s v="employee37@email.com"/>
    <s v="123-456-0037"/>
    <s v="Active"/>
    <s v="Senior"/>
    <s v="Office only"/>
  </r>
  <r>
    <s v="E041"/>
    <s v="Employee 41"/>
    <x v="1"/>
    <x v="1"/>
    <d v="2024-12-18T00:00:00"/>
    <n v="14300"/>
    <s v="employee41@email.com"/>
    <s v="123-456-0041"/>
    <s v="Active"/>
    <s v="Senior"/>
    <s v="Office only"/>
  </r>
  <r>
    <s v="E045"/>
    <s v="Employee 45"/>
    <x v="1"/>
    <x v="2"/>
    <d v="2024-12-19T00:00:00"/>
    <n v="1500"/>
    <s v="employee45@email.com"/>
    <s v="123-456-0045"/>
    <s v="Inactive"/>
    <s v="Senior"/>
    <s v="Office only"/>
  </r>
  <r>
    <s v="E049"/>
    <s v="Employee 49"/>
    <x v="1"/>
    <x v="3"/>
    <d v="2024-12-20T00:00:00"/>
    <n v="2300"/>
    <s v="employee49@email.com"/>
    <s v="123-456-0049"/>
    <s v="Active"/>
    <s v="Junior"/>
    <s v="Office only"/>
  </r>
  <r>
    <s v="E053"/>
    <s v="Employee 53"/>
    <x v="1"/>
    <x v="4"/>
    <d v="2024-12-21T00:00:00"/>
    <n v="4700"/>
    <s v="employee53@email.com"/>
    <s v="123-456-0053"/>
    <s v="Active"/>
    <s v="Junior"/>
    <s v="Office only"/>
  </r>
  <r>
    <s v="E057"/>
    <s v="Employee 57"/>
    <x v="1"/>
    <x v="0"/>
    <d v="2024-12-22T00:00:00"/>
    <n v="6200"/>
    <s v="employee57@email.com"/>
    <s v="123-456-0057"/>
    <s v="Inactive"/>
    <s v="Junior"/>
    <s v="Office only"/>
  </r>
  <r>
    <s v="E004"/>
    <s v="Employee 4"/>
    <x v="2"/>
    <x v="3"/>
    <d v="2024-12-23T00:00:00"/>
    <n v="8900"/>
    <s v="employee4@email.com"/>
    <s v="123-456-0004"/>
    <s v="Active"/>
    <s v="Senior"/>
    <s v="Office only"/>
  </r>
  <r>
    <s v="E008"/>
    <s v="Employee 8"/>
    <x v="2"/>
    <x v="4"/>
    <d v="2024-12-24T00:00:00"/>
    <n v="10500"/>
    <s v="employee8@email.com"/>
    <s v="123-456-0008"/>
    <s v="Active"/>
    <s v="Senior"/>
    <s v="Hybrid"/>
  </r>
  <r>
    <s v="E012"/>
    <s v="Employee 12"/>
    <x v="2"/>
    <x v="0"/>
    <d v="2024-12-25T00:00:00"/>
    <n v="12800"/>
    <s v="employee12@email.com"/>
    <s v="123-456-0012"/>
    <s v="Inactive"/>
    <s v="Senior"/>
    <s v="Hybrid"/>
  </r>
  <r>
    <s v="E016"/>
    <s v="Employee 16"/>
    <x v="2"/>
    <x v="1"/>
    <d v="2024-12-26T00:00:00"/>
    <n v="14300"/>
    <s v="employee16@email.com"/>
    <s v="123-456-0016"/>
    <s v="Active"/>
    <s v="Senior"/>
    <s v="Hybrid"/>
  </r>
  <r>
    <s v="E020"/>
    <s v="Employee 20"/>
    <x v="2"/>
    <x v="2"/>
    <d v="2024-12-27T00:00:00"/>
    <n v="1500"/>
    <s v="employee20@email.com"/>
    <s v="123-456-0020"/>
    <s v="Active"/>
    <s v="Senior"/>
    <s v="Hybrid"/>
  </r>
  <r>
    <s v="E024"/>
    <s v="Employee 24"/>
    <x v="2"/>
    <x v="3"/>
    <d v="2024-12-28T00:00:00"/>
    <n v="2300"/>
    <s v="employee24@email.com"/>
    <s v="123-456-0024"/>
    <s v="Inactive"/>
    <s v="Junior"/>
    <s v="Hybrid"/>
  </r>
  <r>
    <s v="E028"/>
    <s v="Employee 28"/>
    <x v="2"/>
    <x v="4"/>
    <d v="2024-12-29T00:00:00"/>
    <n v="4700"/>
    <s v="employee28@email.com"/>
    <s v="123-456-0028"/>
    <s v="Active"/>
    <s v="Junior"/>
    <s v="Hybrid"/>
  </r>
  <r>
    <s v="E032"/>
    <s v="Employee 32"/>
    <x v="2"/>
    <x v="0"/>
    <d v="2024-12-30T00:00:00"/>
    <n v="6200"/>
    <s v="employee32@email.com"/>
    <s v="123-456-0032"/>
    <s v="Active"/>
    <s v="Junior"/>
    <s v="Hybrid"/>
  </r>
  <r>
    <s v="E036"/>
    <s v="Employee 36"/>
    <x v="2"/>
    <x v="1"/>
    <d v="2024-12-31T00:00:00"/>
    <n v="8900"/>
    <s v="employee36@email.com"/>
    <s v="123-456-0036"/>
    <s v="Inactive"/>
    <s v="Senior"/>
    <s v="Hybrid"/>
  </r>
  <r>
    <s v="E040"/>
    <s v="Employee 40"/>
    <x v="2"/>
    <x v="2"/>
    <d v="2025-01-01T00:00:00"/>
    <n v="10500"/>
    <s v="employee40@email.com"/>
    <s v="123-456-0040"/>
    <s v="Active"/>
    <s v="Senior"/>
    <s v="Hybrid"/>
  </r>
  <r>
    <s v="E044"/>
    <s v="Employee 44"/>
    <x v="2"/>
    <x v="3"/>
    <d v="2025-01-02T00:00:00"/>
    <n v="12800"/>
    <s v="employee44@email.com"/>
    <s v="123-456-0044"/>
    <s v="Active"/>
    <s v="Senior"/>
    <s v="Hybrid"/>
  </r>
  <r>
    <s v="E048"/>
    <s v="Employee 48"/>
    <x v="2"/>
    <x v="4"/>
    <d v="2025-01-03T00:00:00"/>
    <n v="14300"/>
    <s v="employee48@email.com"/>
    <s v="123-456-0048"/>
    <s v="Inactive"/>
    <s v="Senior"/>
    <s v="Hybrid"/>
  </r>
  <r>
    <s v="E052"/>
    <s v="Employee 52"/>
    <x v="2"/>
    <x v="0"/>
    <d v="2025-01-04T00:00:00"/>
    <n v="1500"/>
    <s v="employee52@email.com"/>
    <s v="123-456-0052"/>
    <s v="Active"/>
    <s v="Senior"/>
    <s v="Hybrid"/>
  </r>
  <r>
    <s v="E056"/>
    <s v="Employee 56"/>
    <x v="2"/>
    <x v="1"/>
    <d v="2025-01-05T00:00:00"/>
    <n v="2300"/>
    <s v="employee56@email.com"/>
    <s v="123-456-0056"/>
    <s v="Active"/>
    <s v="Junior"/>
    <s v="Hybrid"/>
  </r>
  <r>
    <s v="E060"/>
    <s v="Employee 60"/>
    <x v="2"/>
    <x v="2"/>
    <d v="2025-01-06T00:00:00"/>
    <n v="4700"/>
    <s v="employee60@email.com"/>
    <s v="123-456-0060"/>
    <s v="Inactive"/>
    <s v="Junior"/>
    <s v="Hybrid"/>
  </r>
  <r>
    <s v="E003"/>
    <s v="Employee 3"/>
    <x v="3"/>
    <x v="5"/>
    <d v="2025-01-07T00:00:00"/>
    <n v="6200"/>
    <s v="employee3@email.com"/>
    <s v="123-456-0003"/>
    <s v="Inactive"/>
    <s v="Junior"/>
    <s v="Hybrid"/>
  </r>
  <r>
    <s v="E007"/>
    <s v="Employee 7"/>
    <x v="3"/>
    <x v="0"/>
    <d v="2025-01-08T00:00:00"/>
    <n v="8900"/>
    <s v="employee7@email.com"/>
    <s v="123-456-0007"/>
    <s v="Active"/>
    <s v="Senior"/>
    <s v="Work from home"/>
  </r>
  <r>
    <s v="E011"/>
    <s v="Employee 11"/>
    <x v="3"/>
    <x v="1"/>
    <d v="2025-01-09T00:00:00"/>
    <n v="10500"/>
    <s v="employee11@email.com"/>
    <s v="123-456-0011"/>
    <s v="Active"/>
    <s v="Senior"/>
    <s v="Work from home"/>
  </r>
  <r>
    <s v="E015"/>
    <s v="Employee 15"/>
    <x v="3"/>
    <x v="2"/>
    <d v="2025-01-10T00:00:00"/>
    <n v="12800"/>
    <s v="employee15@email.com"/>
    <s v="123-456-0015"/>
    <s v="Inactive"/>
    <s v="Senior"/>
    <s v="Work from home"/>
  </r>
  <r>
    <s v="E019"/>
    <s v="Employee 19"/>
    <x v="3"/>
    <x v="3"/>
    <d v="2025-01-11T00:00:00"/>
    <n v="14300"/>
    <s v="employee19@email.com"/>
    <s v="123-456-0019"/>
    <s v="Active"/>
    <s v="Senior"/>
    <s v="Work from home"/>
  </r>
  <r>
    <s v="E023"/>
    <s v="Employee 23"/>
    <x v="3"/>
    <x v="4"/>
    <d v="2025-01-12T00:00:00"/>
    <n v="1500"/>
    <s v="employee23@email.com"/>
    <s v="123-456-0023"/>
    <s v="Active"/>
    <s v="Senior"/>
    <s v="Work from home"/>
  </r>
  <r>
    <s v="E027"/>
    <s v="Employee 27"/>
    <x v="3"/>
    <x v="0"/>
    <d v="2025-01-13T00:00:00"/>
    <n v="2300"/>
    <s v="employee27@email.com"/>
    <s v="123-456-0027"/>
    <s v="Inactive"/>
    <s v="Junior"/>
    <s v="Work from home"/>
  </r>
  <r>
    <s v="E031"/>
    <s v="Employee 31"/>
    <x v="3"/>
    <x v="1"/>
    <d v="2025-01-14T00:00:00"/>
    <n v="4700"/>
    <s v="employee31@email.com"/>
    <s v="123-456-0031"/>
    <s v="Active"/>
    <s v="Junior"/>
    <s v="Work from home"/>
  </r>
  <r>
    <s v="E035"/>
    <s v="Employee 35"/>
    <x v="3"/>
    <x v="2"/>
    <d v="2025-01-15T00:00:00"/>
    <n v="6200"/>
    <s v="employee35@email.com"/>
    <s v="123-456-0035"/>
    <s v="Active"/>
    <s v="Junior"/>
    <s v="Work from home"/>
  </r>
  <r>
    <s v="E039"/>
    <s v="Employee 39"/>
    <x v="3"/>
    <x v="3"/>
    <d v="2025-01-16T00:00:00"/>
    <n v="8900"/>
    <s v="employee39@email.com"/>
    <s v="123-456-0039"/>
    <s v="Inactive"/>
    <s v="Senior"/>
    <s v="Work from home"/>
  </r>
  <r>
    <s v="E043"/>
    <s v="Employee 43"/>
    <x v="3"/>
    <x v="4"/>
    <d v="2025-01-17T00:00:00"/>
    <n v="10500"/>
    <s v="employee43@email.com"/>
    <s v="123-456-0043"/>
    <s v="Active"/>
    <s v="Senior"/>
    <s v="Work from home"/>
  </r>
  <r>
    <s v="E047"/>
    <s v="Employee 47"/>
    <x v="3"/>
    <x v="0"/>
    <d v="2025-01-18T00:00:00"/>
    <n v="12800"/>
    <s v="employee47@email.com"/>
    <s v="123-456-0047"/>
    <s v="Active"/>
    <s v="Senior"/>
    <s v="Work from home"/>
  </r>
  <r>
    <s v="E051"/>
    <s v="Employee 51"/>
    <x v="3"/>
    <x v="1"/>
    <d v="2025-01-19T00:00:00"/>
    <n v="14300"/>
    <s v="employee51@email.com"/>
    <s v="123-456-0051"/>
    <s v="Inactive"/>
    <s v="Senior"/>
    <s v="Work from home"/>
  </r>
  <r>
    <s v="E055"/>
    <s v="Employee 55"/>
    <x v="3"/>
    <x v="2"/>
    <d v="2025-01-20T00:00:00"/>
    <n v="87500"/>
    <s v="employee55@email.com"/>
    <s v="123-456-0055"/>
    <s v="Active"/>
    <s v="Senior"/>
    <s v="Work from home"/>
  </r>
  <r>
    <s v="E059"/>
    <s v="Employee 59"/>
    <x v="3"/>
    <x v="3"/>
    <d v="2025-01-21T00:00:00"/>
    <n v="92000"/>
    <s v="employee59@email.com"/>
    <s v="123-456-0059"/>
    <s v="Active"/>
    <s v="Senior"/>
    <s v="Work from hom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6725AA-0D2F-4932-AD21-CE083B7B8182}" name="PivotTable9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Department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49"/>
  <sheetViews>
    <sheetView tabSelected="1" topLeftCell="D46" zoomScale="85" zoomScaleNormal="85" workbookViewId="0">
      <selection activeCell="F71" sqref="F71"/>
    </sheetView>
  </sheetViews>
  <sheetFormatPr defaultRowHeight="14.4" x14ac:dyDescent="0.3"/>
  <cols>
    <col min="1" max="1" width="12.88671875" bestFit="1" customWidth="1"/>
    <col min="2" max="2" width="11.77734375" bestFit="1" customWidth="1"/>
    <col min="3" max="3" width="12.5546875" bestFit="1" customWidth="1"/>
    <col min="4" max="4" width="17.88671875" bestFit="1" customWidth="1"/>
    <col min="5" max="5" width="15.109375" style="4" bestFit="1" customWidth="1"/>
    <col min="6" max="6" width="6.6640625" bestFit="1" customWidth="1"/>
    <col min="7" max="7" width="22.21875" bestFit="1" customWidth="1"/>
    <col min="8" max="8" width="15.21875" bestFit="1" customWidth="1"/>
    <col min="9" max="9" width="7.5546875" bestFit="1" customWidth="1"/>
    <col min="10" max="10" width="21.77734375" bestFit="1" customWidth="1"/>
    <col min="11" max="11" width="22.21875" bestFit="1" customWidth="1"/>
    <col min="12" max="12" width="11.88671875" bestFit="1" customWidth="1"/>
  </cols>
  <sheetData>
    <row r="1" spans="1:12" s="2" customFormat="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264</v>
      </c>
      <c r="K1" s="1" t="s">
        <v>265</v>
      </c>
      <c r="L1" s="1" t="s">
        <v>270</v>
      </c>
    </row>
    <row r="2" spans="1:12" hidden="1" x14ac:dyDescent="0.3">
      <c r="A2" t="s">
        <v>10</v>
      </c>
      <c r="B2" t="s">
        <v>70</v>
      </c>
      <c r="C2" t="s">
        <v>130</v>
      </c>
      <c r="D2" t="s">
        <v>134</v>
      </c>
      <c r="E2" s="5">
        <v>45619</v>
      </c>
      <c r="F2">
        <v>61000</v>
      </c>
      <c r="G2" t="s">
        <v>139</v>
      </c>
      <c r="H2" t="s">
        <v>199</v>
      </c>
      <c r="I2" t="s">
        <v>258</v>
      </c>
    </row>
    <row r="3" spans="1:12" x14ac:dyDescent="0.3">
      <c r="A3" t="s">
        <v>14</v>
      </c>
      <c r="B3" t="s">
        <v>74</v>
      </c>
      <c r="C3" t="s">
        <v>130</v>
      </c>
      <c r="D3" t="s">
        <v>133</v>
      </c>
      <c r="E3" s="5">
        <v>45620</v>
      </c>
      <c r="F3">
        <v>1500</v>
      </c>
      <c r="G3" t="s">
        <v>143</v>
      </c>
      <c r="H3" t="s">
        <v>203</v>
      </c>
      <c r="I3" t="s">
        <v>259</v>
      </c>
      <c r="J3" t="str">
        <f>IF(F2&gt;5000, "Senior", "Junior")</f>
        <v>Senior</v>
      </c>
      <c r="K3" t="str">
        <f>VLOOKUP(C2, Rules!A:B, 2, FALSE)</f>
        <v>Hybrid</v>
      </c>
      <c r="L3">
        <f>YEAR(E2)</f>
        <v>2024</v>
      </c>
    </row>
    <row r="4" spans="1:12" x14ac:dyDescent="0.3">
      <c r="A4" t="s">
        <v>18</v>
      </c>
      <c r="B4" t="s">
        <v>78</v>
      </c>
      <c r="C4" t="s">
        <v>130</v>
      </c>
      <c r="D4" t="s">
        <v>137</v>
      </c>
      <c r="E4" s="5">
        <v>45621</v>
      </c>
      <c r="F4">
        <v>2300</v>
      </c>
      <c r="G4" t="s">
        <v>147</v>
      </c>
      <c r="H4" t="s">
        <v>207</v>
      </c>
      <c r="I4" t="s">
        <v>258</v>
      </c>
      <c r="J4" t="str">
        <f t="shared" ref="J4:J61" si="0">IF(F3&gt;5000, "Senior", "Junior")</f>
        <v>Junior</v>
      </c>
      <c r="K4" t="str">
        <f>VLOOKUP(C3, Rules!A:B, 2, FALSE)</f>
        <v>Hybrid</v>
      </c>
      <c r="L4">
        <f t="shared" ref="L4:L61" si="1">YEAR(E3)</f>
        <v>2024</v>
      </c>
    </row>
    <row r="5" spans="1:12" x14ac:dyDescent="0.3">
      <c r="A5" t="s">
        <v>22</v>
      </c>
      <c r="B5" t="s">
        <v>82</v>
      </c>
      <c r="C5" t="s">
        <v>130</v>
      </c>
      <c r="D5" t="s">
        <v>136</v>
      </c>
      <c r="E5" s="5">
        <v>45622</v>
      </c>
      <c r="F5">
        <v>4700</v>
      </c>
      <c r="G5" t="s">
        <v>151</v>
      </c>
      <c r="H5" t="s">
        <v>211</v>
      </c>
      <c r="I5" t="s">
        <v>258</v>
      </c>
      <c r="J5" t="str">
        <f t="shared" si="0"/>
        <v>Junior</v>
      </c>
      <c r="K5" t="str">
        <f>VLOOKUP(C4, Rules!A:B, 2, FALSE)</f>
        <v>Hybrid</v>
      </c>
      <c r="L5">
        <f t="shared" si="1"/>
        <v>2024</v>
      </c>
    </row>
    <row r="6" spans="1:12" x14ac:dyDescent="0.3">
      <c r="A6" t="s">
        <v>26</v>
      </c>
      <c r="B6" t="s">
        <v>86</v>
      </c>
      <c r="C6" t="s">
        <v>130</v>
      </c>
      <c r="D6" t="s">
        <v>135</v>
      </c>
      <c r="E6" s="5">
        <v>45623</v>
      </c>
      <c r="F6">
        <v>6200</v>
      </c>
      <c r="G6" t="s">
        <v>155</v>
      </c>
      <c r="H6" t="s">
        <v>215</v>
      </c>
      <c r="I6" t="s">
        <v>259</v>
      </c>
      <c r="J6" t="str">
        <f t="shared" si="0"/>
        <v>Junior</v>
      </c>
      <c r="K6" t="str">
        <f>VLOOKUP(C5, Rules!A:B, 2, FALSE)</f>
        <v>Hybrid</v>
      </c>
      <c r="L6">
        <f t="shared" si="1"/>
        <v>2024</v>
      </c>
    </row>
    <row r="7" spans="1:12" x14ac:dyDescent="0.3">
      <c r="A7" t="s">
        <v>30</v>
      </c>
      <c r="B7" t="s">
        <v>90</v>
      </c>
      <c r="C7" t="s">
        <v>130</v>
      </c>
      <c r="D7" t="s">
        <v>134</v>
      </c>
      <c r="E7" s="5">
        <v>45624</v>
      </c>
      <c r="F7">
        <v>8900</v>
      </c>
      <c r="G7" t="s">
        <v>159</v>
      </c>
      <c r="H7" t="s">
        <v>219</v>
      </c>
      <c r="I7" t="s">
        <v>258</v>
      </c>
      <c r="J7" t="str">
        <f t="shared" si="0"/>
        <v>Senior</v>
      </c>
      <c r="K7" t="str">
        <f>VLOOKUP(C6, Rules!A:B, 2, FALSE)</f>
        <v>Hybrid</v>
      </c>
      <c r="L7">
        <f t="shared" si="1"/>
        <v>2024</v>
      </c>
    </row>
    <row r="8" spans="1:12" x14ac:dyDescent="0.3">
      <c r="A8" t="s">
        <v>34</v>
      </c>
      <c r="B8" t="s">
        <v>94</v>
      </c>
      <c r="C8" t="s">
        <v>130</v>
      </c>
      <c r="D8" t="s">
        <v>133</v>
      </c>
      <c r="E8" s="5">
        <v>45625</v>
      </c>
      <c r="F8">
        <v>10500</v>
      </c>
      <c r="G8" t="s">
        <v>163</v>
      </c>
      <c r="H8" t="s">
        <v>223</v>
      </c>
      <c r="I8" t="s">
        <v>258</v>
      </c>
      <c r="J8" t="str">
        <f t="shared" si="0"/>
        <v>Senior</v>
      </c>
      <c r="K8" t="str">
        <f>VLOOKUP(C7, Rules!A:B, 2, FALSE)</f>
        <v>Hybrid</v>
      </c>
      <c r="L8">
        <f t="shared" si="1"/>
        <v>2024</v>
      </c>
    </row>
    <row r="9" spans="1:12" x14ac:dyDescent="0.3">
      <c r="A9" t="s">
        <v>38</v>
      </c>
      <c r="B9" t="s">
        <v>98</v>
      </c>
      <c r="C9" t="s">
        <v>130</v>
      </c>
      <c r="D9" t="s">
        <v>137</v>
      </c>
      <c r="E9" s="5">
        <v>45626</v>
      </c>
      <c r="F9">
        <v>12800</v>
      </c>
      <c r="G9" t="s">
        <v>167</v>
      </c>
      <c r="H9" t="s">
        <v>227</v>
      </c>
      <c r="I9" t="s">
        <v>259</v>
      </c>
      <c r="J9" t="str">
        <f t="shared" si="0"/>
        <v>Senior</v>
      </c>
      <c r="K9" t="str">
        <f>VLOOKUP(C8, Rules!A:B, 2, FALSE)</f>
        <v>Hybrid</v>
      </c>
      <c r="L9">
        <f t="shared" si="1"/>
        <v>2024</v>
      </c>
    </row>
    <row r="10" spans="1:12" x14ac:dyDescent="0.3">
      <c r="A10" t="s">
        <v>42</v>
      </c>
      <c r="B10" t="s">
        <v>102</v>
      </c>
      <c r="C10" t="s">
        <v>130</v>
      </c>
      <c r="D10" t="s">
        <v>136</v>
      </c>
      <c r="E10" s="5">
        <v>45627</v>
      </c>
      <c r="F10">
        <v>14300</v>
      </c>
      <c r="G10" t="s">
        <v>171</v>
      </c>
      <c r="H10" t="s">
        <v>231</v>
      </c>
      <c r="I10" t="s">
        <v>258</v>
      </c>
      <c r="J10" t="str">
        <f t="shared" si="0"/>
        <v>Senior</v>
      </c>
      <c r="K10" t="str">
        <f>VLOOKUP(C9, Rules!A:B, 2, FALSE)</f>
        <v>Hybrid</v>
      </c>
      <c r="L10">
        <f t="shared" si="1"/>
        <v>2024</v>
      </c>
    </row>
    <row r="11" spans="1:12" x14ac:dyDescent="0.3">
      <c r="A11" t="s">
        <v>46</v>
      </c>
      <c r="B11" t="s">
        <v>106</v>
      </c>
      <c r="C11" t="s">
        <v>130</v>
      </c>
      <c r="D11" t="s">
        <v>135</v>
      </c>
      <c r="E11" s="5">
        <v>45628</v>
      </c>
      <c r="F11">
        <v>1500</v>
      </c>
      <c r="G11" t="s">
        <v>175</v>
      </c>
      <c r="H11" t="s">
        <v>235</v>
      </c>
      <c r="I11" t="s">
        <v>258</v>
      </c>
      <c r="J11" t="str">
        <f t="shared" si="0"/>
        <v>Senior</v>
      </c>
      <c r="K11" t="str">
        <f>VLOOKUP(C10, Rules!A:B, 2, FALSE)</f>
        <v>Hybrid</v>
      </c>
      <c r="L11">
        <f t="shared" si="1"/>
        <v>2024</v>
      </c>
    </row>
    <row r="12" spans="1:12" x14ac:dyDescent="0.3">
      <c r="A12" t="s">
        <v>50</v>
      </c>
      <c r="B12" t="s">
        <v>110</v>
      </c>
      <c r="C12" t="s">
        <v>130</v>
      </c>
      <c r="D12" t="s">
        <v>134</v>
      </c>
      <c r="E12" s="5">
        <v>45629</v>
      </c>
      <c r="F12">
        <v>2300</v>
      </c>
      <c r="G12" t="s">
        <v>179</v>
      </c>
      <c r="H12" t="s">
        <v>239</v>
      </c>
      <c r="I12" t="s">
        <v>259</v>
      </c>
      <c r="J12" t="str">
        <f t="shared" si="0"/>
        <v>Junior</v>
      </c>
      <c r="K12" t="str">
        <f>VLOOKUP(C11, Rules!A:B, 2, FALSE)</f>
        <v>Hybrid</v>
      </c>
      <c r="L12">
        <f t="shared" si="1"/>
        <v>2024</v>
      </c>
    </row>
    <row r="13" spans="1:12" x14ac:dyDescent="0.3">
      <c r="A13" t="s">
        <v>54</v>
      </c>
      <c r="B13" t="s">
        <v>114</v>
      </c>
      <c r="C13" t="s">
        <v>130</v>
      </c>
      <c r="D13" t="s">
        <v>133</v>
      </c>
      <c r="E13" s="5">
        <v>45630</v>
      </c>
      <c r="F13">
        <v>4700</v>
      </c>
      <c r="G13" t="s">
        <v>183</v>
      </c>
      <c r="H13" t="s">
        <v>243</v>
      </c>
      <c r="I13" t="s">
        <v>258</v>
      </c>
      <c r="J13" t="str">
        <f t="shared" si="0"/>
        <v>Junior</v>
      </c>
      <c r="K13" t="str">
        <f>VLOOKUP(C12, Rules!A:B, 2, FALSE)</f>
        <v>Hybrid</v>
      </c>
      <c r="L13">
        <f t="shared" si="1"/>
        <v>2024</v>
      </c>
    </row>
    <row r="14" spans="1:12" x14ac:dyDescent="0.3">
      <c r="A14" t="s">
        <v>58</v>
      </c>
      <c r="B14" t="s">
        <v>118</v>
      </c>
      <c r="C14" t="s">
        <v>130</v>
      </c>
      <c r="D14" t="s">
        <v>137</v>
      </c>
      <c r="E14" s="5">
        <v>45631</v>
      </c>
      <c r="F14">
        <v>6200</v>
      </c>
      <c r="G14" t="s">
        <v>187</v>
      </c>
      <c r="H14" t="s">
        <v>247</v>
      </c>
      <c r="I14" t="s">
        <v>258</v>
      </c>
      <c r="J14" t="str">
        <f t="shared" si="0"/>
        <v>Junior</v>
      </c>
      <c r="K14" t="str">
        <f>VLOOKUP(C13, Rules!A:B, 2, FALSE)</f>
        <v>Hybrid</v>
      </c>
      <c r="L14">
        <f t="shared" si="1"/>
        <v>2024</v>
      </c>
    </row>
    <row r="15" spans="1:12" x14ac:dyDescent="0.3">
      <c r="A15" t="s">
        <v>62</v>
      </c>
      <c r="B15" t="s">
        <v>122</v>
      </c>
      <c r="C15" t="s">
        <v>130</v>
      </c>
      <c r="D15" t="s">
        <v>136</v>
      </c>
      <c r="E15" s="5">
        <v>45632</v>
      </c>
      <c r="F15">
        <v>8900</v>
      </c>
      <c r="G15" t="s">
        <v>191</v>
      </c>
      <c r="H15" t="s">
        <v>251</v>
      </c>
      <c r="I15" t="s">
        <v>259</v>
      </c>
      <c r="J15" t="str">
        <f t="shared" si="0"/>
        <v>Senior</v>
      </c>
      <c r="K15" t="str">
        <f>VLOOKUP(C14, Rules!A:B, 2, FALSE)</f>
        <v>Hybrid</v>
      </c>
      <c r="L15">
        <f t="shared" si="1"/>
        <v>2024</v>
      </c>
    </row>
    <row r="16" spans="1:12" x14ac:dyDescent="0.3">
      <c r="A16" t="s">
        <v>66</v>
      </c>
      <c r="B16" t="s">
        <v>126</v>
      </c>
      <c r="C16" t="s">
        <v>130</v>
      </c>
      <c r="D16" t="s">
        <v>135</v>
      </c>
      <c r="E16" s="5">
        <v>45633</v>
      </c>
      <c r="F16">
        <v>10500</v>
      </c>
      <c r="G16" t="s">
        <v>195</v>
      </c>
      <c r="H16" t="s">
        <v>255</v>
      </c>
      <c r="I16" t="s">
        <v>258</v>
      </c>
      <c r="J16" t="str">
        <f t="shared" si="0"/>
        <v>Senior</v>
      </c>
      <c r="K16" t="str">
        <f>VLOOKUP(C15, Rules!A:B, 2, FALSE)</f>
        <v>Hybrid</v>
      </c>
      <c r="L16">
        <f t="shared" si="1"/>
        <v>2024</v>
      </c>
    </row>
    <row r="17" spans="1:12" x14ac:dyDescent="0.3">
      <c r="A17" t="s">
        <v>9</v>
      </c>
      <c r="B17" t="s">
        <v>69</v>
      </c>
      <c r="C17" t="s">
        <v>129</v>
      </c>
      <c r="D17" t="s">
        <v>133</v>
      </c>
      <c r="E17" s="5">
        <v>45634</v>
      </c>
      <c r="F17">
        <v>12800</v>
      </c>
      <c r="G17" t="s">
        <v>138</v>
      </c>
      <c r="H17" t="s">
        <v>198</v>
      </c>
      <c r="I17" t="s">
        <v>258</v>
      </c>
      <c r="J17" t="str">
        <f t="shared" si="0"/>
        <v>Senior</v>
      </c>
      <c r="K17" t="str">
        <f>VLOOKUP(C16, Rules!A:B, 2, FALSE)</f>
        <v>Hybrid</v>
      </c>
      <c r="L17">
        <f t="shared" si="1"/>
        <v>2024</v>
      </c>
    </row>
    <row r="18" spans="1:12" x14ac:dyDescent="0.3">
      <c r="A18" t="s">
        <v>13</v>
      </c>
      <c r="B18" t="s">
        <v>73</v>
      </c>
      <c r="C18" t="s">
        <v>129</v>
      </c>
      <c r="D18" t="s">
        <v>137</v>
      </c>
      <c r="E18" s="5">
        <v>45635</v>
      </c>
      <c r="F18">
        <v>14300</v>
      </c>
      <c r="G18" t="s">
        <v>142</v>
      </c>
      <c r="H18" t="s">
        <v>202</v>
      </c>
      <c r="I18" t="s">
        <v>258</v>
      </c>
      <c r="J18" t="str">
        <f t="shared" si="0"/>
        <v>Senior</v>
      </c>
      <c r="K18" t="str">
        <f>VLOOKUP(C17, Rules!A:B, 2, FALSE)</f>
        <v>Office only</v>
      </c>
      <c r="L18">
        <f t="shared" si="1"/>
        <v>2024</v>
      </c>
    </row>
    <row r="19" spans="1:12" x14ac:dyDescent="0.3">
      <c r="A19" t="s">
        <v>17</v>
      </c>
      <c r="B19" t="s">
        <v>77</v>
      </c>
      <c r="C19" t="s">
        <v>129</v>
      </c>
      <c r="D19" t="s">
        <v>136</v>
      </c>
      <c r="E19" s="5">
        <v>45636</v>
      </c>
      <c r="F19">
        <v>64500</v>
      </c>
      <c r="G19" t="s">
        <v>146</v>
      </c>
      <c r="H19" t="s">
        <v>206</v>
      </c>
      <c r="I19" t="s">
        <v>259</v>
      </c>
      <c r="J19" t="str">
        <f t="shared" si="0"/>
        <v>Senior</v>
      </c>
      <c r="K19" t="str">
        <f>VLOOKUP(C18, Rules!A:B, 2, FALSE)</f>
        <v>Office only</v>
      </c>
      <c r="L19">
        <f t="shared" si="1"/>
        <v>2024</v>
      </c>
    </row>
    <row r="20" spans="1:12" x14ac:dyDescent="0.3">
      <c r="A20" t="s">
        <v>21</v>
      </c>
      <c r="B20" t="s">
        <v>81</v>
      </c>
      <c r="C20" t="s">
        <v>129</v>
      </c>
      <c r="D20" t="s">
        <v>135</v>
      </c>
      <c r="E20" s="5">
        <v>45637</v>
      </c>
      <c r="F20">
        <v>1500</v>
      </c>
      <c r="G20" t="s">
        <v>150</v>
      </c>
      <c r="H20" t="s">
        <v>210</v>
      </c>
      <c r="I20" t="s">
        <v>258</v>
      </c>
      <c r="J20" t="str">
        <f t="shared" si="0"/>
        <v>Senior</v>
      </c>
      <c r="K20" t="str">
        <f>VLOOKUP(C19, Rules!A:B, 2, FALSE)</f>
        <v>Office only</v>
      </c>
      <c r="L20">
        <f t="shared" si="1"/>
        <v>2024</v>
      </c>
    </row>
    <row r="21" spans="1:12" x14ac:dyDescent="0.3">
      <c r="A21" t="s">
        <v>25</v>
      </c>
      <c r="B21" t="s">
        <v>85</v>
      </c>
      <c r="C21" t="s">
        <v>129</v>
      </c>
      <c r="D21" t="s">
        <v>134</v>
      </c>
      <c r="E21" s="5">
        <v>45638</v>
      </c>
      <c r="F21">
        <v>2300</v>
      </c>
      <c r="G21" t="s">
        <v>154</v>
      </c>
      <c r="H21" t="s">
        <v>214</v>
      </c>
      <c r="I21" t="s">
        <v>258</v>
      </c>
      <c r="J21" t="str">
        <f t="shared" si="0"/>
        <v>Junior</v>
      </c>
      <c r="K21" t="str">
        <f>VLOOKUP(C20, Rules!A:B, 2, FALSE)</f>
        <v>Office only</v>
      </c>
      <c r="L21">
        <f t="shared" si="1"/>
        <v>2024</v>
      </c>
    </row>
    <row r="22" spans="1:12" x14ac:dyDescent="0.3">
      <c r="A22" t="s">
        <v>29</v>
      </c>
      <c r="B22" t="s">
        <v>89</v>
      </c>
      <c r="C22" t="s">
        <v>129</v>
      </c>
      <c r="D22" t="s">
        <v>133</v>
      </c>
      <c r="E22" s="5">
        <v>45639</v>
      </c>
      <c r="F22">
        <v>4700</v>
      </c>
      <c r="G22" t="s">
        <v>158</v>
      </c>
      <c r="H22" t="s">
        <v>218</v>
      </c>
      <c r="I22" t="s">
        <v>259</v>
      </c>
      <c r="J22" t="str">
        <f t="shared" si="0"/>
        <v>Junior</v>
      </c>
      <c r="K22" t="str">
        <f>VLOOKUP(C21, Rules!A:B, 2, FALSE)</f>
        <v>Office only</v>
      </c>
      <c r="L22">
        <f t="shared" si="1"/>
        <v>2024</v>
      </c>
    </row>
    <row r="23" spans="1:12" x14ac:dyDescent="0.3">
      <c r="A23" t="s">
        <v>33</v>
      </c>
      <c r="B23" t="s">
        <v>93</v>
      </c>
      <c r="C23" t="s">
        <v>129</v>
      </c>
      <c r="D23" t="s">
        <v>137</v>
      </c>
      <c r="E23" s="5">
        <v>45640</v>
      </c>
      <c r="F23">
        <v>6200</v>
      </c>
      <c r="G23" t="s">
        <v>162</v>
      </c>
      <c r="H23" t="s">
        <v>222</v>
      </c>
      <c r="I23" t="s">
        <v>258</v>
      </c>
      <c r="J23" t="str">
        <f t="shared" si="0"/>
        <v>Junior</v>
      </c>
      <c r="K23" t="str">
        <f>VLOOKUP(C22, Rules!A:B, 2, FALSE)</f>
        <v>Office only</v>
      </c>
      <c r="L23">
        <f t="shared" si="1"/>
        <v>2024</v>
      </c>
    </row>
    <row r="24" spans="1:12" x14ac:dyDescent="0.3">
      <c r="A24" t="s">
        <v>37</v>
      </c>
      <c r="B24" t="s">
        <v>97</v>
      </c>
      <c r="C24" t="s">
        <v>129</v>
      </c>
      <c r="D24" t="s">
        <v>136</v>
      </c>
      <c r="E24" s="5">
        <v>45641</v>
      </c>
      <c r="F24">
        <v>8900</v>
      </c>
      <c r="G24" t="s">
        <v>166</v>
      </c>
      <c r="H24" t="s">
        <v>226</v>
      </c>
      <c r="I24" t="s">
        <v>258</v>
      </c>
      <c r="J24" t="str">
        <f t="shared" si="0"/>
        <v>Senior</v>
      </c>
      <c r="K24" t="str">
        <f>VLOOKUP(C23, Rules!A:B, 2, FALSE)</f>
        <v>Office only</v>
      </c>
      <c r="L24">
        <f t="shared" si="1"/>
        <v>2024</v>
      </c>
    </row>
    <row r="25" spans="1:12" x14ac:dyDescent="0.3">
      <c r="A25" t="s">
        <v>41</v>
      </c>
      <c r="B25" t="s">
        <v>101</v>
      </c>
      <c r="C25" t="s">
        <v>129</v>
      </c>
      <c r="D25" t="s">
        <v>135</v>
      </c>
      <c r="E25" s="5">
        <v>45642</v>
      </c>
      <c r="F25">
        <v>10500</v>
      </c>
      <c r="G25" t="s">
        <v>170</v>
      </c>
      <c r="H25" t="s">
        <v>230</v>
      </c>
      <c r="I25" t="s">
        <v>259</v>
      </c>
      <c r="J25" t="str">
        <f t="shared" si="0"/>
        <v>Senior</v>
      </c>
      <c r="K25" t="str">
        <f>VLOOKUP(C24, Rules!A:B, 2, FALSE)</f>
        <v>Office only</v>
      </c>
      <c r="L25">
        <f t="shared" si="1"/>
        <v>2024</v>
      </c>
    </row>
    <row r="26" spans="1:12" x14ac:dyDescent="0.3">
      <c r="A26" t="s">
        <v>45</v>
      </c>
      <c r="B26" t="s">
        <v>105</v>
      </c>
      <c r="C26" t="s">
        <v>129</v>
      </c>
      <c r="D26" t="s">
        <v>134</v>
      </c>
      <c r="E26" s="5">
        <v>45643</v>
      </c>
      <c r="F26">
        <v>12800</v>
      </c>
      <c r="G26" t="s">
        <v>174</v>
      </c>
      <c r="H26" t="s">
        <v>234</v>
      </c>
      <c r="I26" t="s">
        <v>258</v>
      </c>
      <c r="J26" t="str">
        <f t="shared" si="0"/>
        <v>Senior</v>
      </c>
      <c r="K26" t="str">
        <f>VLOOKUP(C25, Rules!A:B, 2, FALSE)</f>
        <v>Office only</v>
      </c>
      <c r="L26">
        <f t="shared" si="1"/>
        <v>2024</v>
      </c>
    </row>
    <row r="27" spans="1:12" x14ac:dyDescent="0.3">
      <c r="A27" t="s">
        <v>49</v>
      </c>
      <c r="B27" t="s">
        <v>109</v>
      </c>
      <c r="C27" t="s">
        <v>129</v>
      </c>
      <c r="D27" t="s">
        <v>133</v>
      </c>
      <c r="E27" s="5">
        <v>45644</v>
      </c>
      <c r="F27">
        <v>14300</v>
      </c>
      <c r="G27" t="s">
        <v>178</v>
      </c>
      <c r="H27" t="s">
        <v>238</v>
      </c>
      <c r="I27" t="s">
        <v>258</v>
      </c>
      <c r="J27" t="str">
        <f t="shared" si="0"/>
        <v>Senior</v>
      </c>
      <c r="K27" t="str">
        <f>VLOOKUP(C26, Rules!A:B, 2, FALSE)</f>
        <v>Office only</v>
      </c>
      <c r="L27">
        <f t="shared" si="1"/>
        <v>2024</v>
      </c>
    </row>
    <row r="28" spans="1:12" x14ac:dyDescent="0.3">
      <c r="A28" t="s">
        <v>53</v>
      </c>
      <c r="B28" t="s">
        <v>113</v>
      </c>
      <c r="C28" t="s">
        <v>129</v>
      </c>
      <c r="D28" t="s">
        <v>137</v>
      </c>
      <c r="E28" s="5">
        <v>45645</v>
      </c>
      <c r="F28">
        <v>1500</v>
      </c>
      <c r="G28" t="s">
        <v>182</v>
      </c>
      <c r="H28" t="s">
        <v>242</v>
      </c>
      <c r="I28" t="s">
        <v>259</v>
      </c>
      <c r="J28" t="str">
        <f t="shared" si="0"/>
        <v>Senior</v>
      </c>
      <c r="K28" t="str">
        <f>VLOOKUP(C27, Rules!A:B, 2, FALSE)</f>
        <v>Office only</v>
      </c>
      <c r="L28">
        <f t="shared" si="1"/>
        <v>2024</v>
      </c>
    </row>
    <row r="29" spans="1:12" x14ac:dyDescent="0.3">
      <c r="A29" t="s">
        <v>57</v>
      </c>
      <c r="B29" t="s">
        <v>117</v>
      </c>
      <c r="C29" t="s">
        <v>129</v>
      </c>
      <c r="D29" t="s">
        <v>136</v>
      </c>
      <c r="E29" s="5">
        <v>45646</v>
      </c>
      <c r="F29">
        <v>2300</v>
      </c>
      <c r="G29" t="s">
        <v>186</v>
      </c>
      <c r="H29" t="s">
        <v>246</v>
      </c>
      <c r="I29" t="s">
        <v>258</v>
      </c>
      <c r="J29" t="str">
        <f t="shared" si="0"/>
        <v>Junior</v>
      </c>
      <c r="K29" t="str">
        <f>VLOOKUP(C28, Rules!A:B, 2, FALSE)</f>
        <v>Office only</v>
      </c>
      <c r="L29">
        <f t="shared" si="1"/>
        <v>2024</v>
      </c>
    </row>
    <row r="30" spans="1:12" x14ac:dyDescent="0.3">
      <c r="A30" t="s">
        <v>61</v>
      </c>
      <c r="B30" t="s">
        <v>121</v>
      </c>
      <c r="C30" t="s">
        <v>129</v>
      </c>
      <c r="D30" t="s">
        <v>135</v>
      </c>
      <c r="E30" s="5">
        <v>45647</v>
      </c>
      <c r="F30">
        <v>4700</v>
      </c>
      <c r="G30" t="s">
        <v>190</v>
      </c>
      <c r="H30" t="s">
        <v>250</v>
      </c>
      <c r="I30" t="s">
        <v>258</v>
      </c>
      <c r="J30" t="str">
        <f t="shared" si="0"/>
        <v>Junior</v>
      </c>
      <c r="K30" t="str">
        <f>VLOOKUP(C29, Rules!A:B, 2, FALSE)</f>
        <v>Office only</v>
      </c>
      <c r="L30">
        <f t="shared" si="1"/>
        <v>2024</v>
      </c>
    </row>
    <row r="31" spans="1:12" x14ac:dyDescent="0.3">
      <c r="A31" t="s">
        <v>65</v>
      </c>
      <c r="B31" t="s">
        <v>125</v>
      </c>
      <c r="C31" t="s">
        <v>129</v>
      </c>
      <c r="D31" t="s">
        <v>134</v>
      </c>
      <c r="E31" s="5">
        <v>45648</v>
      </c>
      <c r="F31">
        <v>6200</v>
      </c>
      <c r="G31" t="s">
        <v>194</v>
      </c>
      <c r="H31" t="s">
        <v>254</v>
      </c>
      <c r="I31" t="s">
        <v>259</v>
      </c>
      <c r="J31" t="str">
        <f t="shared" si="0"/>
        <v>Junior</v>
      </c>
      <c r="K31" t="str">
        <f>VLOOKUP(C30, Rules!A:B, 2, FALSE)</f>
        <v>Office only</v>
      </c>
      <c r="L31">
        <f t="shared" si="1"/>
        <v>2024</v>
      </c>
    </row>
    <row r="32" spans="1:12" x14ac:dyDescent="0.3">
      <c r="A32" t="s">
        <v>12</v>
      </c>
      <c r="B32" t="s">
        <v>72</v>
      </c>
      <c r="C32" t="s">
        <v>132</v>
      </c>
      <c r="D32" t="s">
        <v>136</v>
      </c>
      <c r="E32" s="5">
        <v>45649</v>
      </c>
      <c r="F32">
        <v>8900</v>
      </c>
      <c r="G32" t="s">
        <v>141</v>
      </c>
      <c r="H32" t="s">
        <v>201</v>
      </c>
      <c r="I32" t="s">
        <v>258</v>
      </c>
      <c r="J32" t="str">
        <f t="shared" si="0"/>
        <v>Senior</v>
      </c>
      <c r="K32" t="str">
        <f>VLOOKUP(C31, Rules!A:B, 2, FALSE)</f>
        <v>Office only</v>
      </c>
      <c r="L32">
        <f t="shared" si="1"/>
        <v>2024</v>
      </c>
    </row>
    <row r="33" spans="1:12" x14ac:dyDescent="0.3">
      <c r="A33" t="s">
        <v>16</v>
      </c>
      <c r="B33" t="s">
        <v>76</v>
      </c>
      <c r="C33" t="s">
        <v>132</v>
      </c>
      <c r="D33" t="s">
        <v>135</v>
      </c>
      <c r="E33" s="5">
        <v>45650</v>
      </c>
      <c r="F33">
        <v>10500</v>
      </c>
      <c r="G33" t="s">
        <v>145</v>
      </c>
      <c r="H33" t="s">
        <v>205</v>
      </c>
      <c r="I33" t="s">
        <v>258</v>
      </c>
      <c r="J33" t="str">
        <f t="shared" si="0"/>
        <v>Senior</v>
      </c>
      <c r="K33" t="str">
        <f>VLOOKUP(C32, Rules!A:B, 2, FALSE)</f>
        <v>Hybrid</v>
      </c>
      <c r="L33">
        <f t="shared" si="1"/>
        <v>2024</v>
      </c>
    </row>
    <row r="34" spans="1:12" x14ac:dyDescent="0.3">
      <c r="A34" t="s">
        <v>20</v>
      </c>
      <c r="B34" t="s">
        <v>80</v>
      </c>
      <c r="C34" t="s">
        <v>132</v>
      </c>
      <c r="D34" t="s">
        <v>134</v>
      </c>
      <c r="E34" s="5">
        <v>45651</v>
      </c>
      <c r="F34">
        <v>12800</v>
      </c>
      <c r="G34" t="s">
        <v>149</v>
      </c>
      <c r="H34" t="s">
        <v>209</v>
      </c>
      <c r="I34" t="s">
        <v>259</v>
      </c>
      <c r="J34" t="str">
        <f t="shared" si="0"/>
        <v>Senior</v>
      </c>
      <c r="K34" t="str">
        <f>VLOOKUP(C33, Rules!A:B, 2, FALSE)</f>
        <v>Hybrid</v>
      </c>
      <c r="L34">
        <f t="shared" si="1"/>
        <v>2024</v>
      </c>
    </row>
    <row r="35" spans="1:12" x14ac:dyDescent="0.3">
      <c r="A35" t="s">
        <v>24</v>
      </c>
      <c r="B35" t="s">
        <v>84</v>
      </c>
      <c r="C35" t="s">
        <v>132</v>
      </c>
      <c r="D35" t="s">
        <v>133</v>
      </c>
      <c r="E35" s="5">
        <v>45652</v>
      </c>
      <c r="F35">
        <v>14300</v>
      </c>
      <c r="G35" t="s">
        <v>153</v>
      </c>
      <c r="H35" t="s">
        <v>213</v>
      </c>
      <c r="I35" t="s">
        <v>258</v>
      </c>
      <c r="J35" t="str">
        <f t="shared" si="0"/>
        <v>Senior</v>
      </c>
      <c r="K35" t="str">
        <f>VLOOKUP(C34, Rules!A:B, 2, FALSE)</f>
        <v>Hybrid</v>
      </c>
      <c r="L35">
        <f t="shared" si="1"/>
        <v>2024</v>
      </c>
    </row>
    <row r="36" spans="1:12" x14ac:dyDescent="0.3">
      <c r="A36" t="s">
        <v>28</v>
      </c>
      <c r="B36" t="s">
        <v>88</v>
      </c>
      <c r="C36" t="s">
        <v>132</v>
      </c>
      <c r="D36" t="s">
        <v>137</v>
      </c>
      <c r="E36" s="5">
        <v>45653</v>
      </c>
      <c r="F36">
        <v>1500</v>
      </c>
      <c r="G36" t="s">
        <v>157</v>
      </c>
      <c r="H36" t="s">
        <v>217</v>
      </c>
      <c r="I36" t="s">
        <v>258</v>
      </c>
      <c r="J36" t="str">
        <f t="shared" si="0"/>
        <v>Senior</v>
      </c>
      <c r="K36" t="str">
        <f>VLOOKUP(C35, Rules!A:B, 2, FALSE)</f>
        <v>Hybrid</v>
      </c>
      <c r="L36">
        <f t="shared" si="1"/>
        <v>2024</v>
      </c>
    </row>
    <row r="37" spans="1:12" x14ac:dyDescent="0.3">
      <c r="A37" t="s">
        <v>32</v>
      </c>
      <c r="B37" t="s">
        <v>92</v>
      </c>
      <c r="C37" t="s">
        <v>132</v>
      </c>
      <c r="D37" t="s">
        <v>136</v>
      </c>
      <c r="E37" s="5">
        <v>45654</v>
      </c>
      <c r="F37">
        <v>2300</v>
      </c>
      <c r="G37" t="s">
        <v>161</v>
      </c>
      <c r="H37" t="s">
        <v>221</v>
      </c>
      <c r="I37" t="s">
        <v>259</v>
      </c>
      <c r="J37" t="str">
        <f t="shared" si="0"/>
        <v>Junior</v>
      </c>
      <c r="K37" t="str">
        <f>VLOOKUP(C36, Rules!A:B, 2, FALSE)</f>
        <v>Hybrid</v>
      </c>
      <c r="L37">
        <f t="shared" si="1"/>
        <v>2024</v>
      </c>
    </row>
    <row r="38" spans="1:12" x14ac:dyDescent="0.3">
      <c r="A38" t="s">
        <v>36</v>
      </c>
      <c r="B38" t="s">
        <v>96</v>
      </c>
      <c r="C38" t="s">
        <v>132</v>
      </c>
      <c r="D38" t="s">
        <v>135</v>
      </c>
      <c r="E38" s="5">
        <v>45655</v>
      </c>
      <c r="F38">
        <v>4700</v>
      </c>
      <c r="G38" t="s">
        <v>165</v>
      </c>
      <c r="H38" t="s">
        <v>225</v>
      </c>
      <c r="I38" t="s">
        <v>258</v>
      </c>
      <c r="J38" t="str">
        <f t="shared" si="0"/>
        <v>Junior</v>
      </c>
      <c r="K38" t="str">
        <f>VLOOKUP(C37, Rules!A:B, 2, FALSE)</f>
        <v>Hybrid</v>
      </c>
      <c r="L38">
        <f t="shared" si="1"/>
        <v>2024</v>
      </c>
    </row>
    <row r="39" spans="1:12" x14ac:dyDescent="0.3">
      <c r="A39" t="s">
        <v>40</v>
      </c>
      <c r="B39" t="s">
        <v>100</v>
      </c>
      <c r="C39" t="s">
        <v>132</v>
      </c>
      <c r="D39" t="s">
        <v>134</v>
      </c>
      <c r="E39" s="5">
        <v>45656</v>
      </c>
      <c r="F39">
        <v>6200</v>
      </c>
      <c r="G39" t="s">
        <v>169</v>
      </c>
      <c r="H39" t="s">
        <v>229</v>
      </c>
      <c r="I39" t="s">
        <v>258</v>
      </c>
      <c r="J39" t="str">
        <f t="shared" si="0"/>
        <v>Junior</v>
      </c>
      <c r="K39" t="str">
        <f>VLOOKUP(C38, Rules!A:B, 2, FALSE)</f>
        <v>Hybrid</v>
      </c>
      <c r="L39">
        <f t="shared" si="1"/>
        <v>2024</v>
      </c>
    </row>
    <row r="40" spans="1:12" x14ac:dyDescent="0.3">
      <c r="A40" t="s">
        <v>44</v>
      </c>
      <c r="B40" t="s">
        <v>104</v>
      </c>
      <c r="C40" t="s">
        <v>132</v>
      </c>
      <c r="D40" t="s">
        <v>133</v>
      </c>
      <c r="E40" s="5">
        <v>45657</v>
      </c>
      <c r="F40">
        <v>8900</v>
      </c>
      <c r="G40" t="s">
        <v>173</v>
      </c>
      <c r="H40" t="s">
        <v>233</v>
      </c>
      <c r="I40" t="s">
        <v>259</v>
      </c>
      <c r="J40" t="str">
        <f t="shared" si="0"/>
        <v>Senior</v>
      </c>
      <c r="K40" t="str">
        <f>VLOOKUP(C39, Rules!A:B, 2, FALSE)</f>
        <v>Hybrid</v>
      </c>
      <c r="L40">
        <f t="shared" si="1"/>
        <v>2024</v>
      </c>
    </row>
    <row r="41" spans="1:12" x14ac:dyDescent="0.3">
      <c r="A41" t="s">
        <v>48</v>
      </c>
      <c r="B41" t="s">
        <v>108</v>
      </c>
      <c r="C41" t="s">
        <v>132</v>
      </c>
      <c r="D41" t="s">
        <v>137</v>
      </c>
      <c r="E41" s="5">
        <v>45658</v>
      </c>
      <c r="F41">
        <v>10500</v>
      </c>
      <c r="G41" t="s">
        <v>177</v>
      </c>
      <c r="H41" t="s">
        <v>237</v>
      </c>
      <c r="I41" t="s">
        <v>258</v>
      </c>
      <c r="J41" t="str">
        <f t="shared" si="0"/>
        <v>Senior</v>
      </c>
      <c r="K41" t="str">
        <f>VLOOKUP(C40, Rules!A:B, 2, FALSE)</f>
        <v>Hybrid</v>
      </c>
      <c r="L41">
        <f t="shared" si="1"/>
        <v>2024</v>
      </c>
    </row>
    <row r="42" spans="1:12" x14ac:dyDescent="0.3">
      <c r="A42" t="s">
        <v>52</v>
      </c>
      <c r="B42" t="s">
        <v>112</v>
      </c>
      <c r="C42" t="s">
        <v>132</v>
      </c>
      <c r="D42" t="s">
        <v>136</v>
      </c>
      <c r="E42" s="5">
        <v>45659</v>
      </c>
      <c r="F42">
        <v>12800</v>
      </c>
      <c r="G42" t="s">
        <v>181</v>
      </c>
      <c r="H42" t="s">
        <v>241</v>
      </c>
      <c r="I42" t="s">
        <v>258</v>
      </c>
      <c r="J42" t="str">
        <f t="shared" si="0"/>
        <v>Senior</v>
      </c>
      <c r="K42" t="str">
        <f>VLOOKUP(C41, Rules!A:B, 2, FALSE)</f>
        <v>Hybrid</v>
      </c>
      <c r="L42">
        <f t="shared" si="1"/>
        <v>2025</v>
      </c>
    </row>
    <row r="43" spans="1:12" x14ac:dyDescent="0.3">
      <c r="A43" t="s">
        <v>56</v>
      </c>
      <c r="B43" t="s">
        <v>116</v>
      </c>
      <c r="C43" t="s">
        <v>132</v>
      </c>
      <c r="D43" t="s">
        <v>135</v>
      </c>
      <c r="E43" s="5">
        <v>45660</v>
      </c>
      <c r="F43">
        <v>14300</v>
      </c>
      <c r="G43" t="s">
        <v>185</v>
      </c>
      <c r="H43" t="s">
        <v>245</v>
      </c>
      <c r="I43" t="s">
        <v>259</v>
      </c>
      <c r="J43" t="str">
        <f t="shared" si="0"/>
        <v>Senior</v>
      </c>
      <c r="K43" t="str">
        <f>VLOOKUP(C42, Rules!A:B, 2, FALSE)</f>
        <v>Hybrid</v>
      </c>
      <c r="L43">
        <f t="shared" si="1"/>
        <v>2025</v>
      </c>
    </row>
    <row r="44" spans="1:12" x14ac:dyDescent="0.3">
      <c r="A44" t="s">
        <v>60</v>
      </c>
      <c r="B44" t="s">
        <v>120</v>
      </c>
      <c r="C44" t="s">
        <v>132</v>
      </c>
      <c r="D44" t="s">
        <v>134</v>
      </c>
      <c r="E44" s="5">
        <v>45661</v>
      </c>
      <c r="F44">
        <v>1500</v>
      </c>
      <c r="G44" t="s">
        <v>189</v>
      </c>
      <c r="H44" t="s">
        <v>249</v>
      </c>
      <c r="I44" t="s">
        <v>258</v>
      </c>
      <c r="J44" t="str">
        <f t="shared" si="0"/>
        <v>Senior</v>
      </c>
      <c r="K44" t="str">
        <f>VLOOKUP(C43, Rules!A:B, 2, FALSE)</f>
        <v>Hybrid</v>
      </c>
      <c r="L44">
        <f t="shared" si="1"/>
        <v>2025</v>
      </c>
    </row>
    <row r="45" spans="1:12" x14ac:dyDescent="0.3">
      <c r="A45" t="s">
        <v>64</v>
      </c>
      <c r="B45" t="s">
        <v>124</v>
      </c>
      <c r="C45" t="s">
        <v>132</v>
      </c>
      <c r="D45" t="s">
        <v>133</v>
      </c>
      <c r="E45" s="5">
        <v>45662</v>
      </c>
      <c r="F45">
        <v>2300</v>
      </c>
      <c r="G45" t="s">
        <v>193</v>
      </c>
      <c r="H45" t="s">
        <v>253</v>
      </c>
      <c r="I45" t="s">
        <v>258</v>
      </c>
      <c r="J45" t="str">
        <f t="shared" si="0"/>
        <v>Junior</v>
      </c>
      <c r="K45" t="str">
        <f>VLOOKUP(C44, Rules!A:B, 2, FALSE)</f>
        <v>Hybrid</v>
      </c>
      <c r="L45">
        <f t="shared" si="1"/>
        <v>2025</v>
      </c>
    </row>
    <row r="46" spans="1:12" x14ac:dyDescent="0.3">
      <c r="A46" t="s">
        <v>68</v>
      </c>
      <c r="B46" t="s">
        <v>128</v>
      </c>
      <c r="C46" t="s">
        <v>132</v>
      </c>
      <c r="D46" t="s">
        <v>137</v>
      </c>
      <c r="E46" s="5">
        <v>45663</v>
      </c>
      <c r="F46">
        <v>4700</v>
      </c>
      <c r="G46" t="s">
        <v>197</v>
      </c>
      <c r="H46" t="s">
        <v>257</v>
      </c>
      <c r="I46" t="s">
        <v>259</v>
      </c>
      <c r="J46" t="str">
        <f t="shared" si="0"/>
        <v>Junior</v>
      </c>
      <c r="K46" t="str">
        <f>VLOOKUP(C45, Rules!A:B, 2, FALSE)</f>
        <v>Hybrid</v>
      </c>
      <c r="L46">
        <f t="shared" si="1"/>
        <v>2025</v>
      </c>
    </row>
    <row r="47" spans="1:12" x14ac:dyDescent="0.3">
      <c r="A47" t="s">
        <v>11</v>
      </c>
      <c r="B47" t="s">
        <v>71</v>
      </c>
      <c r="C47" t="s">
        <v>131</v>
      </c>
      <c r="D47" t="s">
        <v>261</v>
      </c>
      <c r="E47" s="5">
        <v>45664</v>
      </c>
      <c r="F47">
        <v>6200</v>
      </c>
      <c r="G47" t="s">
        <v>140</v>
      </c>
      <c r="H47" t="s">
        <v>200</v>
      </c>
      <c r="I47" t="s">
        <v>259</v>
      </c>
      <c r="J47" t="str">
        <f t="shared" si="0"/>
        <v>Junior</v>
      </c>
      <c r="K47" t="str">
        <f>VLOOKUP(C46, Rules!A:B, 2, FALSE)</f>
        <v>Hybrid</v>
      </c>
      <c r="L47">
        <f t="shared" si="1"/>
        <v>2025</v>
      </c>
    </row>
    <row r="48" spans="1:12" x14ac:dyDescent="0.3">
      <c r="A48" t="s">
        <v>15</v>
      </c>
      <c r="B48" t="s">
        <v>75</v>
      </c>
      <c r="C48" t="s">
        <v>131</v>
      </c>
      <c r="D48" t="s">
        <v>134</v>
      </c>
      <c r="E48" s="5">
        <v>45665</v>
      </c>
      <c r="F48">
        <v>8900</v>
      </c>
      <c r="G48" t="s">
        <v>144</v>
      </c>
      <c r="H48" t="s">
        <v>204</v>
      </c>
      <c r="I48" t="s">
        <v>258</v>
      </c>
      <c r="J48" t="str">
        <f t="shared" si="0"/>
        <v>Senior</v>
      </c>
      <c r="K48" t="str">
        <f>VLOOKUP(C47, Rules!A:B, 2, FALSE)</f>
        <v>Work from home</v>
      </c>
      <c r="L48">
        <f t="shared" si="1"/>
        <v>2025</v>
      </c>
    </row>
    <row r="49" spans="1:12" x14ac:dyDescent="0.3">
      <c r="A49" t="s">
        <v>19</v>
      </c>
      <c r="B49" t="s">
        <v>79</v>
      </c>
      <c r="C49" t="s">
        <v>131</v>
      </c>
      <c r="D49" t="s">
        <v>133</v>
      </c>
      <c r="E49" s="5">
        <v>45666</v>
      </c>
      <c r="F49">
        <v>10500</v>
      </c>
      <c r="G49" t="s">
        <v>148</v>
      </c>
      <c r="H49" t="s">
        <v>208</v>
      </c>
      <c r="I49" t="s">
        <v>258</v>
      </c>
      <c r="J49" t="str">
        <f t="shared" si="0"/>
        <v>Senior</v>
      </c>
      <c r="K49" t="str">
        <f>VLOOKUP(C48, Rules!A:B, 2, FALSE)</f>
        <v>Work from home</v>
      </c>
      <c r="L49">
        <f t="shared" si="1"/>
        <v>2025</v>
      </c>
    </row>
    <row r="50" spans="1:12" x14ac:dyDescent="0.3">
      <c r="A50" t="s">
        <v>23</v>
      </c>
      <c r="B50" t="s">
        <v>83</v>
      </c>
      <c r="C50" t="s">
        <v>131</v>
      </c>
      <c r="D50" t="s">
        <v>137</v>
      </c>
      <c r="E50" s="5">
        <v>45667</v>
      </c>
      <c r="F50">
        <v>12800</v>
      </c>
      <c r="G50" t="s">
        <v>152</v>
      </c>
      <c r="H50" t="s">
        <v>212</v>
      </c>
      <c r="I50" t="s">
        <v>259</v>
      </c>
      <c r="J50" t="str">
        <f t="shared" si="0"/>
        <v>Senior</v>
      </c>
      <c r="K50" t="str">
        <f>VLOOKUP(C49, Rules!A:B, 2, FALSE)</f>
        <v>Work from home</v>
      </c>
      <c r="L50">
        <f t="shared" si="1"/>
        <v>2025</v>
      </c>
    </row>
    <row r="51" spans="1:12" x14ac:dyDescent="0.3">
      <c r="A51" t="s">
        <v>27</v>
      </c>
      <c r="B51" t="s">
        <v>87</v>
      </c>
      <c r="C51" t="s">
        <v>131</v>
      </c>
      <c r="D51" t="s">
        <v>136</v>
      </c>
      <c r="E51" s="5">
        <v>45668</v>
      </c>
      <c r="F51">
        <v>14300</v>
      </c>
      <c r="G51" t="s">
        <v>156</v>
      </c>
      <c r="H51" t="s">
        <v>216</v>
      </c>
      <c r="I51" t="s">
        <v>258</v>
      </c>
      <c r="J51" t="str">
        <f t="shared" si="0"/>
        <v>Senior</v>
      </c>
      <c r="K51" t="str">
        <f>VLOOKUP(C50, Rules!A:B, 2, FALSE)</f>
        <v>Work from home</v>
      </c>
      <c r="L51">
        <f t="shared" si="1"/>
        <v>2025</v>
      </c>
    </row>
    <row r="52" spans="1:12" x14ac:dyDescent="0.3">
      <c r="A52" t="s">
        <v>31</v>
      </c>
      <c r="B52" t="s">
        <v>91</v>
      </c>
      <c r="C52" t="s">
        <v>131</v>
      </c>
      <c r="D52" t="s">
        <v>135</v>
      </c>
      <c r="E52" s="5">
        <v>45669</v>
      </c>
      <c r="F52">
        <v>1500</v>
      </c>
      <c r="G52" t="s">
        <v>160</v>
      </c>
      <c r="H52" t="s">
        <v>220</v>
      </c>
      <c r="I52" t="s">
        <v>258</v>
      </c>
      <c r="J52" t="str">
        <f t="shared" si="0"/>
        <v>Senior</v>
      </c>
      <c r="K52" t="str">
        <f>VLOOKUP(C51, Rules!A:B, 2, FALSE)</f>
        <v>Work from home</v>
      </c>
      <c r="L52">
        <f t="shared" si="1"/>
        <v>2025</v>
      </c>
    </row>
    <row r="53" spans="1:12" x14ac:dyDescent="0.3">
      <c r="A53" t="s">
        <v>35</v>
      </c>
      <c r="B53" t="s">
        <v>95</v>
      </c>
      <c r="C53" t="s">
        <v>131</v>
      </c>
      <c r="D53" t="s">
        <v>134</v>
      </c>
      <c r="E53" s="5">
        <v>45670</v>
      </c>
      <c r="F53">
        <v>2300</v>
      </c>
      <c r="G53" t="s">
        <v>164</v>
      </c>
      <c r="H53" t="s">
        <v>224</v>
      </c>
      <c r="I53" t="s">
        <v>259</v>
      </c>
      <c r="J53" t="str">
        <f t="shared" si="0"/>
        <v>Junior</v>
      </c>
      <c r="K53" t="str">
        <f>VLOOKUP(C52, Rules!A:B, 2, FALSE)</f>
        <v>Work from home</v>
      </c>
      <c r="L53">
        <f t="shared" si="1"/>
        <v>2025</v>
      </c>
    </row>
    <row r="54" spans="1:12" x14ac:dyDescent="0.3">
      <c r="A54" t="s">
        <v>39</v>
      </c>
      <c r="B54" t="s">
        <v>99</v>
      </c>
      <c r="C54" t="s">
        <v>131</v>
      </c>
      <c r="D54" t="s">
        <v>133</v>
      </c>
      <c r="E54" s="5">
        <v>45671</v>
      </c>
      <c r="F54">
        <v>4700</v>
      </c>
      <c r="G54" t="s">
        <v>168</v>
      </c>
      <c r="H54" t="s">
        <v>228</v>
      </c>
      <c r="I54" t="s">
        <v>258</v>
      </c>
      <c r="J54" t="str">
        <f t="shared" si="0"/>
        <v>Junior</v>
      </c>
      <c r="K54" t="str">
        <f>VLOOKUP(C53, Rules!A:B, 2, FALSE)</f>
        <v>Work from home</v>
      </c>
      <c r="L54">
        <f t="shared" si="1"/>
        <v>2025</v>
      </c>
    </row>
    <row r="55" spans="1:12" x14ac:dyDescent="0.3">
      <c r="A55" t="s">
        <v>43</v>
      </c>
      <c r="B55" t="s">
        <v>103</v>
      </c>
      <c r="C55" t="s">
        <v>131</v>
      </c>
      <c r="D55" t="s">
        <v>137</v>
      </c>
      <c r="E55" s="5">
        <v>45672</v>
      </c>
      <c r="F55">
        <v>6200</v>
      </c>
      <c r="G55" t="s">
        <v>172</v>
      </c>
      <c r="H55" t="s">
        <v>232</v>
      </c>
      <c r="I55" t="s">
        <v>258</v>
      </c>
      <c r="J55" t="str">
        <f t="shared" si="0"/>
        <v>Junior</v>
      </c>
      <c r="K55" t="str">
        <f>VLOOKUP(C54, Rules!A:B, 2, FALSE)</f>
        <v>Work from home</v>
      </c>
      <c r="L55">
        <f t="shared" si="1"/>
        <v>2025</v>
      </c>
    </row>
    <row r="56" spans="1:12" x14ac:dyDescent="0.3">
      <c r="A56" t="s">
        <v>47</v>
      </c>
      <c r="B56" t="s">
        <v>107</v>
      </c>
      <c r="C56" t="s">
        <v>131</v>
      </c>
      <c r="D56" t="s">
        <v>136</v>
      </c>
      <c r="E56" s="5">
        <v>45673</v>
      </c>
      <c r="F56">
        <v>8900</v>
      </c>
      <c r="G56" t="s">
        <v>176</v>
      </c>
      <c r="H56" t="s">
        <v>236</v>
      </c>
      <c r="I56" t="s">
        <v>259</v>
      </c>
      <c r="J56" t="str">
        <f t="shared" si="0"/>
        <v>Senior</v>
      </c>
      <c r="K56" t="str">
        <f>VLOOKUP(C55, Rules!A:B, 2, FALSE)</f>
        <v>Work from home</v>
      </c>
      <c r="L56">
        <f t="shared" si="1"/>
        <v>2025</v>
      </c>
    </row>
    <row r="57" spans="1:12" x14ac:dyDescent="0.3">
      <c r="A57" t="s">
        <v>51</v>
      </c>
      <c r="B57" t="s">
        <v>111</v>
      </c>
      <c r="C57" t="s">
        <v>131</v>
      </c>
      <c r="D57" t="s">
        <v>135</v>
      </c>
      <c r="E57" s="5">
        <v>45674</v>
      </c>
      <c r="F57">
        <v>10500</v>
      </c>
      <c r="G57" t="s">
        <v>180</v>
      </c>
      <c r="H57" t="s">
        <v>240</v>
      </c>
      <c r="I57" t="s">
        <v>258</v>
      </c>
      <c r="J57" t="str">
        <f t="shared" si="0"/>
        <v>Senior</v>
      </c>
      <c r="K57" t="str">
        <f>VLOOKUP(C56, Rules!A:B, 2, FALSE)</f>
        <v>Work from home</v>
      </c>
      <c r="L57">
        <f t="shared" si="1"/>
        <v>2025</v>
      </c>
    </row>
    <row r="58" spans="1:12" x14ac:dyDescent="0.3">
      <c r="A58" t="s">
        <v>55</v>
      </c>
      <c r="B58" t="s">
        <v>115</v>
      </c>
      <c r="C58" t="s">
        <v>131</v>
      </c>
      <c r="D58" t="s">
        <v>134</v>
      </c>
      <c r="E58" s="5">
        <v>45675</v>
      </c>
      <c r="F58">
        <v>12800</v>
      </c>
      <c r="G58" t="s">
        <v>184</v>
      </c>
      <c r="H58" t="s">
        <v>244</v>
      </c>
      <c r="I58" t="s">
        <v>258</v>
      </c>
      <c r="J58" t="str">
        <f t="shared" si="0"/>
        <v>Senior</v>
      </c>
      <c r="K58" t="str">
        <f>VLOOKUP(C57, Rules!A:B, 2, FALSE)</f>
        <v>Work from home</v>
      </c>
      <c r="L58">
        <f t="shared" si="1"/>
        <v>2025</v>
      </c>
    </row>
    <row r="59" spans="1:12" x14ac:dyDescent="0.3">
      <c r="A59" t="s">
        <v>59</v>
      </c>
      <c r="B59" t="s">
        <v>119</v>
      </c>
      <c r="C59" t="s">
        <v>131</v>
      </c>
      <c r="D59" t="s">
        <v>133</v>
      </c>
      <c r="E59" s="5">
        <v>45676</v>
      </c>
      <c r="F59">
        <v>14300</v>
      </c>
      <c r="G59" t="s">
        <v>188</v>
      </c>
      <c r="H59" t="s">
        <v>248</v>
      </c>
      <c r="I59" t="s">
        <v>259</v>
      </c>
      <c r="J59" t="str">
        <f t="shared" si="0"/>
        <v>Senior</v>
      </c>
      <c r="K59" t="str">
        <f>VLOOKUP(C58, Rules!A:B, 2, FALSE)</f>
        <v>Work from home</v>
      </c>
      <c r="L59">
        <f t="shared" si="1"/>
        <v>2025</v>
      </c>
    </row>
    <row r="60" spans="1:12" x14ac:dyDescent="0.3">
      <c r="A60" t="s">
        <v>63</v>
      </c>
      <c r="B60" t="s">
        <v>123</v>
      </c>
      <c r="C60" t="s">
        <v>131</v>
      </c>
      <c r="D60" t="s">
        <v>137</v>
      </c>
      <c r="E60" s="5">
        <v>45677</v>
      </c>
      <c r="F60">
        <v>87500</v>
      </c>
      <c r="G60" t="s">
        <v>192</v>
      </c>
      <c r="H60" t="s">
        <v>252</v>
      </c>
      <c r="I60" t="s">
        <v>258</v>
      </c>
      <c r="J60" t="str">
        <f t="shared" si="0"/>
        <v>Senior</v>
      </c>
      <c r="K60" t="str">
        <f>VLOOKUP(C59, Rules!A:B, 2, FALSE)</f>
        <v>Work from home</v>
      </c>
      <c r="L60">
        <f t="shared" si="1"/>
        <v>2025</v>
      </c>
    </row>
    <row r="61" spans="1:12" x14ac:dyDescent="0.3">
      <c r="A61" t="s">
        <v>67</v>
      </c>
      <c r="B61" t="s">
        <v>127</v>
      </c>
      <c r="C61" t="s">
        <v>131</v>
      </c>
      <c r="D61" t="s">
        <v>136</v>
      </c>
      <c r="E61" s="5">
        <v>45678</v>
      </c>
      <c r="F61">
        <v>92000</v>
      </c>
      <c r="G61" t="s">
        <v>196</v>
      </c>
      <c r="H61" t="s">
        <v>256</v>
      </c>
      <c r="I61" t="s">
        <v>258</v>
      </c>
      <c r="J61" t="str">
        <f t="shared" si="0"/>
        <v>Senior</v>
      </c>
      <c r="K61" t="str">
        <f>VLOOKUP(C60, Rules!A:B, 2, FALSE)</f>
        <v>Work from home</v>
      </c>
      <c r="L61">
        <f t="shared" si="1"/>
        <v>2025</v>
      </c>
    </row>
    <row r="62" spans="1:12" hidden="1" x14ac:dyDescent="0.3">
      <c r="E62" s="5"/>
    </row>
    <row r="63" spans="1:12" hidden="1" x14ac:dyDescent="0.3">
      <c r="E63" s="5"/>
    </row>
    <row r="64" spans="1:12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  <row r="77" spans="6:6" x14ac:dyDescent="0.3">
      <c r="F77" s="4"/>
    </row>
    <row r="78" spans="6:6" x14ac:dyDescent="0.3">
      <c r="F78" s="4"/>
    </row>
    <row r="79" spans="6:6" x14ac:dyDescent="0.3">
      <c r="F79" s="4"/>
    </row>
    <row r="80" spans="6:6" x14ac:dyDescent="0.3">
      <c r="F80" s="4"/>
    </row>
    <row r="81" spans="6:6" x14ac:dyDescent="0.3">
      <c r="F81" s="4"/>
    </row>
    <row r="82" spans="6:6" x14ac:dyDescent="0.3">
      <c r="F82" s="4"/>
    </row>
    <row r="83" spans="6:6" x14ac:dyDescent="0.3">
      <c r="F83" s="4"/>
    </row>
    <row r="84" spans="6:6" x14ac:dyDescent="0.3">
      <c r="F84" s="4"/>
    </row>
    <row r="85" spans="6:6" x14ac:dyDescent="0.3">
      <c r="F85" s="4"/>
    </row>
    <row r="86" spans="6:6" x14ac:dyDescent="0.3">
      <c r="F86" s="4"/>
    </row>
    <row r="87" spans="6:6" x14ac:dyDescent="0.3">
      <c r="F87" s="4"/>
    </row>
    <row r="88" spans="6:6" x14ac:dyDescent="0.3">
      <c r="F88" s="4"/>
    </row>
    <row r="89" spans="6:6" x14ac:dyDescent="0.3">
      <c r="F89" s="4"/>
    </row>
    <row r="90" spans="6:6" x14ac:dyDescent="0.3">
      <c r="F90" s="4"/>
    </row>
    <row r="91" spans="6:6" x14ac:dyDescent="0.3">
      <c r="F91" s="4"/>
    </row>
    <row r="92" spans="6:6" x14ac:dyDescent="0.3">
      <c r="F92" s="4"/>
    </row>
    <row r="93" spans="6:6" x14ac:dyDescent="0.3">
      <c r="F93" s="4"/>
    </row>
    <row r="94" spans="6:6" x14ac:dyDescent="0.3">
      <c r="F94" s="4"/>
    </row>
    <row r="95" spans="6:6" x14ac:dyDescent="0.3">
      <c r="F95" s="4"/>
    </row>
    <row r="96" spans="6:6" x14ac:dyDescent="0.3">
      <c r="F96" s="4"/>
    </row>
    <row r="97" spans="6:6" x14ac:dyDescent="0.3">
      <c r="F97" s="4"/>
    </row>
    <row r="98" spans="6:6" x14ac:dyDescent="0.3">
      <c r="F98" s="4"/>
    </row>
    <row r="99" spans="6:6" x14ac:dyDescent="0.3">
      <c r="F99" s="4"/>
    </row>
    <row r="100" spans="6:6" x14ac:dyDescent="0.3">
      <c r="F100" s="4"/>
    </row>
    <row r="101" spans="6:6" x14ac:dyDescent="0.3">
      <c r="F101" s="4"/>
    </row>
    <row r="102" spans="6:6" x14ac:dyDescent="0.3">
      <c r="F102" s="4"/>
    </row>
    <row r="103" spans="6:6" x14ac:dyDescent="0.3">
      <c r="F103" s="4"/>
    </row>
    <row r="104" spans="6:6" x14ac:dyDescent="0.3">
      <c r="F104" s="4"/>
    </row>
    <row r="105" spans="6:6" x14ac:dyDescent="0.3">
      <c r="F105" s="4"/>
    </row>
    <row r="106" spans="6:6" x14ac:dyDescent="0.3">
      <c r="F106" s="4"/>
    </row>
    <row r="107" spans="6:6" x14ac:dyDescent="0.3">
      <c r="F107" s="4"/>
    </row>
    <row r="108" spans="6:6" x14ac:dyDescent="0.3">
      <c r="F108" s="4"/>
    </row>
    <row r="109" spans="6:6" x14ac:dyDescent="0.3">
      <c r="F109" s="4"/>
    </row>
    <row r="110" spans="6:6" x14ac:dyDescent="0.3">
      <c r="F110" s="4"/>
    </row>
    <row r="111" spans="6:6" x14ac:dyDescent="0.3">
      <c r="F111" s="4"/>
    </row>
    <row r="112" spans="6:6" x14ac:dyDescent="0.3">
      <c r="F112" s="4"/>
    </row>
    <row r="113" spans="6:6" x14ac:dyDescent="0.3">
      <c r="F113" s="4"/>
    </row>
    <row r="114" spans="6:6" x14ac:dyDescent="0.3">
      <c r="F114" s="4"/>
    </row>
    <row r="115" spans="6:6" x14ac:dyDescent="0.3">
      <c r="F115" s="4"/>
    </row>
    <row r="116" spans="6:6" x14ac:dyDescent="0.3">
      <c r="F116" s="4"/>
    </row>
    <row r="117" spans="6:6" x14ac:dyDescent="0.3">
      <c r="F117" s="4"/>
    </row>
    <row r="118" spans="6:6" x14ac:dyDescent="0.3">
      <c r="F118" s="4"/>
    </row>
    <row r="119" spans="6:6" x14ac:dyDescent="0.3">
      <c r="F119" s="4"/>
    </row>
    <row r="120" spans="6:6" x14ac:dyDescent="0.3">
      <c r="F120" s="4"/>
    </row>
    <row r="121" spans="6:6" x14ac:dyDescent="0.3">
      <c r="F121" s="4"/>
    </row>
    <row r="122" spans="6:6" x14ac:dyDescent="0.3">
      <c r="F122" s="4"/>
    </row>
    <row r="123" spans="6:6" x14ac:dyDescent="0.3">
      <c r="F123" s="4"/>
    </row>
    <row r="124" spans="6:6" x14ac:dyDescent="0.3">
      <c r="F124" s="4"/>
    </row>
    <row r="125" spans="6:6" x14ac:dyDescent="0.3">
      <c r="F125" s="4"/>
    </row>
    <row r="126" spans="6:6" x14ac:dyDescent="0.3">
      <c r="F126" s="4"/>
    </row>
    <row r="127" spans="6:6" x14ac:dyDescent="0.3">
      <c r="F127" s="4"/>
    </row>
    <row r="128" spans="6:6" x14ac:dyDescent="0.3">
      <c r="F128" s="4"/>
    </row>
    <row r="129" spans="6:6" x14ac:dyDescent="0.3">
      <c r="F129" s="4"/>
    </row>
    <row r="130" spans="6:6" x14ac:dyDescent="0.3">
      <c r="F130" s="4"/>
    </row>
    <row r="131" spans="6:6" x14ac:dyDescent="0.3">
      <c r="F131" s="4"/>
    </row>
    <row r="132" spans="6:6" x14ac:dyDescent="0.3">
      <c r="F132" s="4"/>
    </row>
    <row r="133" spans="6:6" x14ac:dyDescent="0.3">
      <c r="F133" s="4"/>
    </row>
    <row r="134" spans="6:6" x14ac:dyDescent="0.3">
      <c r="F134" s="4"/>
    </row>
    <row r="135" spans="6:6" x14ac:dyDescent="0.3">
      <c r="F135" s="4"/>
    </row>
    <row r="136" spans="6:6" x14ac:dyDescent="0.3">
      <c r="F136" s="4"/>
    </row>
    <row r="137" spans="6:6" x14ac:dyDescent="0.3">
      <c r="F137" s="4"/>
    </row>
    <row r="138" spans="6:6" x14ac:dyDescent="0.3">
      <c r="F138" s="4"/>
    </row>
    <row r="139" spans="6:6" x14ac:dyDescent="0.3">
      <c r="F139" s="4"/>
    </row>
    <row r="140" spans="6:6" x14ac:dyDescent="0.3">
      <c r="F140" s="4"/>
    </row>
    <row r="141" spans="6:6" x14ac:dyDescent="0.3">
      <c r="F141" s="4"/>
    </row>
    <row r="142" spans="6:6" x14ac:dyDescent="0.3">
      <c r="F142" s="4"/>
    </row>
    <row r="143" spans="6:6" x14ac:dyDescent="0.3">
      <c r="F143" s="4"/>
    </row>
    <row r="144" spans="6:6" x14ac:dyDescent="0.3">
      <c r="F144" s="4"/>
    </row>
    <row r="145" spans="6:6" x14ac:dyDescent="0.3">
      <c r="F145" s="4"/>
    </row>
    <row r="146" spans="6:6" x14ac:dyDescent="0.3">
      <c r="F146" s="4"/>
    </row>
    <row r="147" spans="6:6" x14ac:dyDescent="0.3">
      <c r="F147" s="4"/>
    </row>
    <row r="148" spans="6:6" x14ac:dyDescent="0.3">
      <c r="F148" s="4"/>
    </row>
    <row r="149" spans="6:6" x14ac:dyDescent="0.3">
      <c r="F149" s="4"/>
    </row>
    <row r="150" spans="6:6" x14ac:dyDescent="0.3">
      <c r="F150" s="4"/>
    </row>
    <row r="151" spans="6:6" x14ac:dyDescent="0.3">
      <c r="F151" s="4"/>
    </row>
    <row r="152" spans="6:6" x14ac:dyDescent="0.3">
      <c r="F152" s="4"/>
    </row>
    <row r="153" spans="6:6" x14ac:dyDescent="0.3">
      <c r="F153" s="4"/>
    </row>
    <row r="154" spans="6:6" x14ac:dyDescent="0.3">
      <c r="F154" s="4"/>
    </row>
    <row r="155" spans="6:6" x14ac:dyDescent="0.3">
      <c r="F155" s="4"/>
    </row>
    <row r="156" spans="6:6" x14ac:dyDescent="0.3">
      <c r="F156" s="4"/>
    </row>
    <row r="157" spans="6:6" x14ac:dyDescent="0.3">
      <c r="F157" s="4"/>
    </row>
    <row r="158" spans="6:6" x14ac:dyDescent="0.3">
      <c r="F158" s="4"/>
    </row>
    <row r="159" spans="6:6" x14ac:dyDescent="0.3">
      <c r="F159" s="4"/>
    </row>
    <row r="160" spans="6:6" x14ac:dyDescent="0.3">
      <c r="F160" s="4"/>
    </row>
    <row r="161" spans="6:6" x14ac:dyDescent="0.3">
      <c r="F161" s="4"/>
    </row>
    <row r="162" spans="6:6" x14ac:dyDescent="0.3">
      <c r="F162" s="4"/>
    </row>
    <row r="163" spans="6:6" x14ac:dyDescent="0.3">
      <c r="F163" s="4"/>
    </row>
    <row r="164" spans="6:6" x14ac:dyDescent="0.3">
      <c r="F164" s="4"/>
    </row>
    <row r="165" spans="6:6" x14ac:dyDescent="0.3">
      <c r="F165" s="4"/>
    </row>
    <row r="166" spans="6:6" x14ac:dyDescent="0.3">
      <c r="F166" s="4"/>
    </row>
    <row r="167" spans="6:6" x14ac:dyDescent="0.3">
      <c r="F167" s="4"/>
    </row>
    <row r="168" spans="6:6" x14ac:dyDescent="0.3">
      <c r="F168" s="4"/>
    </row>
    <row r="169" spans="6:6" x14ac:dyDescent="0.3">
      <c r="F169" s="4"/>
    </row>
    <row r="170" spans="6:6" x14ac:dyDescent="0.3">
      <c r="F170" s="4"/>
    </row>
    <row r="171" spans="6:6" x14ac:dyDescent="0.3">
      <c r="F171" s="4"/>
    </row>
    <row r="172" spans="6:6" x14ac:dyDescent="0.3">
      <c r="F172" s="4"/>
    </row>
    <row r="173" spans="6:6" x14ac:dyDescent="0.3">
      <c r="F173" s="4"/>
    </row>
    <row r="174" spans="6:6" x14ac:dyDescent="0.3">
      <c r="F174" s="4"/>
    </row>
    <row r="175" spans="6:6" x14ac:dyDescent="0.3">
      <c r="F175" s="4"/>
    </row>
    <row r="176" spans="6:6" x14ac:dyDescent="0.3">
      <c r="F176" s="4"/>
    </row>
    <row r="177" spans="6:6" x14ac:dyDescent="0.3">
      <c r="F177" s="4"/>
    </row>
    <row r="178" spans="6:6" x14ac:dyDescent="0.3">
      <c r="F178" s="4"/>
    </row>
    <row r="179" spans="6:6" x14ac:dyDescent="0.3">
      <c r="F179" s="4"/>
    </row>
    <row r="180" spans="6:6" x14ac:dyDescent="0.3">
      <c r="F180" s="4"/>
    </row>
    <row r="181" spans="6:6" x14ac:dyDescent="0.3">
      <c r="F181" s="4"/>
    </row>
    <row r="182" spans="6:6" x14ac:dyDescent="0.3">
      <c r="F182" s="4"/>
    </row>
    <row r="183" spans="6:6" x14ac:dyDescent="0.3">
      <c r="F183" s="4"/>
    </row>
    <row r="184" spans="6:6" x14ac:dyDescent="0.3">
      <c r="F184" s="4"/>
    </row>
    <row r="185" spans="6:6" x14ac:dyDescent="0.3">
      <c r="F185" s="4"/>
    </row>
    <row r="186" spans="6:6" x14ac:dyDescent="0.3">
      <c r="F186" s="4"/>
    </row>
    <row r="187" spans="6:6" x14ac:dyDescent="0.3">
      <c r="F187" s="4"/>
    </row>
    <row r="188" spans="6:6" x14ac:dyDescent="0.3">
      <c r="F188" s="4"/>
    </row>
    <row r="189" spans="6:6" x14ac:dyDescent="0.3">
      <c r="F189" s="4"/>
    </row>
    <row r="190" spans="6:6" x14ac:dyDescent="0.3">
      <c r="F190" s="4"/>
    </row>
    <row r="191" spans="6:6" x14ac:dyDescent="0.3">
      <c r="F191" s="4"/>
    </row>
    <row r="192" spans="6:6" x14ac:dyDescent="0.3">
      <c r="F192" s="4"/>
    </row>
    <row r="193" spans="6:6" x14ac:dyDescent="0.3">
      <c r="F193" s="4"/>
    </row>
    <row r="194" spans="6:6" x14ac:dyDescent="0.3">
      <c r="F194" s="4"/>
    </row>
    <row r="195" spans="6:6" x14ac:dyDescent="0.3">
      <c r="F195" s="4"/>
    </row>
    <row r="196" spans="6:6" x14ac:dyDescent="0.3">
      <c r="F196" s="4"/>
    </row>
    <row r="197" spans="6:6" x14ac:dyDescent="0.3">
      <c r="F197" s="4"/>
    </row>
    <row r="198" spans="6:6" x14ac:dyDescent="0.3">
      <c r="F198" s="4"/>
    </row>
    <row r="199" spans="6:6" x14ac:dyDescent="0.3">
      <c r="F199" s="4"/>
    </row>
    <row r="200" spans="6:6" x14ac:dyDescent="0.3">
      <c r="F200" s="4"/>
    </row>
    <row r="201" spans="6:6" x14ac:dyDescent="0.3">
      <c r="F201" s="4"/>
    </row>
    <row r="202" spans="6:6" x14ac:dyDescent="0.3">
      <c r="F202" s="4"/>
    </row>
    <row r="203" spans="6:6" x14ac:dyDescent="0.3">
      <c r="F203" s="4"/>
    </row>
    <row r="204" spans="6:6" x14ac:dyDescent="0.3">
      <c r="F204" s="4"/>
    </row>
    <row r="205" spans="6:6" x14ac:dyDescent="0.3">
      <c r="F205" s="4"/>
    </row>
    <row r="206" spans="6:6" x14ac:dyDescent="0.3">
      <c r="F206" s="4"/>
    </row>
    <row r="207" spans="6:6" x14ac:dyDescent="0.3">
      <c r="F207" s="4"/>
    </row>
    <row r="208" spans="6:6" x14ac:dyDescent="0.3">
      <c r="F208" s="4"/>
    </row>
    <row r="209" spans="6:6" x14ac:dyDescent="0.3">
      <c r="F209" s="4"/>
    </row>
    <row r="210" spans="6:6" x14ac:dyDescent="0.3">
      <c r="F210" s="4"/>
    </row>
    <row r="211" spans="6:6" x14ac:dyDescent="0.3">
      <c r="F211" s="4"/>
    </row>
    <row r="212" spans="6:6" x14ac:dyDescent="0.3">
      <c r="F212" s="4"/>
    </row>
    <row r="213" spans="6:6" x14ac:dyDescent="0.3">
      <c r="F213" s="4"/>
    </row>
    <row r="214" spans="6:6" x14ac:dyDescent="0.3">
      <c r="F214" s="4"/>
    </row>
    <row r="215" spans="6:6" x14ac:dyDescent="0.3">
      <c r="F215" s="4"/>
    </row>
    <row r="216" spans="6:6" x14ac:dyDescent="0.3">
      <c r="F216" s="4"/>
    </row>
    <row r="217" spans="6:6" x14ac:dyDescent="0.3">
      <c r="F217" s="4"/>
    </row>
    <row r="218" spans="6:6" x14ac:dyDescent="0.3">
      <c r="F218" s="4"/>
    </row>
    <row r="219" spans="6:6" x14ac:dyDescent="0.3">
      <c r="F219" s="4"/>
    </row>
    <row r="220" spans="6:6" x14ac:dyDescent="0.3">
      <c r="F220" s="4"/>
    </row>
    <row r="221" spans="6:6" x14ac:dyDescent="0.3">
      <c r="F221" s="4"/>
    </row>
    <row r="222" spans="6:6" x14ac:dyDescent="0.3">
      <c r="F222" s="4"/>
    </row>
    <row r="223" spans="6:6" x14ac:dyDescent="0.3">
      <c r="F223" s="4"/>
    </row>
    <row r="224" spans="6:6" x14ac:dyDescent="0.3">
      <c r="F224" s="4"/>
    </row>
    <row r="225" spans="6:6" x14ac:dyDescent="0.3">
      <c r="F225" s="4"/>
    </row>
    <row r="226" spans="6:6" x14ac:dyDescent="0.3">
      <c r="F226" s="4"/>
    </row>
    <row r="227" spans="6:6" x14ac:dyDescent="0.3">
      <c r="F227" s="4"/>
    </row>
    <row r="228" spans="6:6" x14ac:dyDescent="0.3">
      <c r="F228" s="4"/>
    </row>
    <row r="229" spans="6:6" x14ac:dyDescent="0.3">
      <c r="F229" s="4"/>
    </row>
    <row r="230" spans="6:6" x14ac:dyDescent="0.3">
      <c r="F230" s="4"/>
    </row>
    <row r="231" spans="6:6" x14ac:dyDescent="0.3">
      <c r="F231" s="4"/>
    </row>
    <row r="232" spans="6:6" x14ac:dyDescent="0.3">
      <c r="F232" s="4"/>
    </row>
    <row r="233" spans="6:6" x14ac:dyDescent="0.3">
      <c r="F233" s="4"/>
    </row>
    <row r="234" spans="6:6" x14ac:dyDescent="0.3">
      <c r="F234" s="4"/>
    </row>
    <row r="235" spans="6:6" x14ac:dyDescent="0.3">
      <c r="F235" s="4"/>
    </row>
    <row r="236" spans="6:6" x14ac:dyDescent="0.3">
      <c r="F236" s="4"/>
    </row>
    <row r="237" spans="6:6" x14ac:dyDescent="0.3">
      <c r="F237" s="4"/>
    </row>
    <row r="238" spans="6:6" x14ac:dyDescent="0.3">
      <c r="F238" s="4"/>
    </row>
    <row r="239" spans="6:6" x14ac:dyDescent="0.3">
      <c r="F239" s="4"/>
    </row>
    <row r="240" spans="6:6" x14ac:dyDescent="0.3">
      <c r="F240" s="4"/>
    </row>
    <row r="241" spans="6:6" x14ac:dyDescent="0.3">
      <c r="F241" s="4"/>
    </row>
    <row r="242" spans="6:6" x14ac:dyDescent="0.3">
      <c r="F242" s="4"/>
    </row>
    <row r="243" spans="6:6" x14ac:dyDescent="0.3">
      <c r="F243" s="4"/>
    </row>
    <row r="244" spans="6:6" x14ac:dyDescent="0.3">
      <c r="F244" s="6"/>
    </row>
    <row r="245" spans="6:6" x14ac:dyDescent="0.3">
      <c r="F245" s="6"/>
    </row>
    <row r="246" spans="6:6" x14ac:dyDescent="0.3">
      <c r="F246" s="6"/>
    </row>
    <row r="247" spans="6:6" x14ac:dyDescent="0.3">
      <c r="F247" s="6"/>
    </row>
    <row r="248" spans="6:6" x14ac:dyDescent="0.3">
      <c r="F248" s="6"/>
    </row>
    <row r="249" spans="6:6" x14ac:dyDescent="0.3">
      <c r="F249" s="6"/>
    </row>
  </sheetData>
  <autoFilter ref="A1:K63" xr:uid="{00000000-0001-0000-0000-000000000000}">
    <filterColumn colId="4">
      <customFilters>
        <customFilter operator="greaterThan" val="45619"/>
      </customFilters>
    </filterColumn>
  </autoFilter>
  <sortState xmlns:xlrd2="http://schemas.microsoft.com/office/spreadsheetml/2017/richdata2" ref="A2:I61">
    <sortCondition ref="C2:C61"/>
    <sortCondition ref="E2:E61"/>
  </sortState>
  <conditionalFormatting sqref="F2:F61">
    <cfRule type="cellIs" dxfId="1" priority="1" operator="greaterThan">
      <formula>12000</formula>
    </cfRule>
    <cfRule type="cellIs" dxfId="0" priority="2" operator="lessThan">
      <formula>3000</formula>
    </cfRule>
  </conditionalFormatting>
  <dataValidations count="3">
    <dataValidation type="whole" operator="greaterThan" allowBlank="1" showInputMessage="1" showErrorMessage="1" sqref="F1:F2 F19 F60:F1048576" xr:uid="{52FA1ED0-2FE1-4DF0-8775-F8A4D1C9AD8C}">
      <formula1>0</formula1>
    </dataValidation>
    <dataValidation type="custom" allowBlank="1" showInputMessage="1" showErrorMessage="1" sqref="G1:G1048576" xr:uid="{851C65BA-BEBC-42CE-BFB0-D1A0DE54A6C3}">
      <formula1>AND(ISNUMBER(SEARCH("@", G2)), ISNUMBER(SEARCH(".", G2)))</formula1>
    </dataValidation>
    <dataValidation type="date" operator="lessThanOrEqual" allowBlank="1" showInputMessage="1" showErrorMessage="1" sqref="E1:E1048576" xr:uid="{0137EEAC-EC34-4B4B-BF9E-18FCE8E7FAD5}">
      <formula1>TODAY()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D39CB52-7589-4540-B35F-DAFA909ADA7C}">
          <x14:formula1>
            <xm:f>Department!$A$1:$A$4</xm:f>
          </x14:formula1>
          <xm:sqref>C1:C1048576</xm:sqref>
        </x14:dataValidation>
        <x14:dataValidation type="list" allowBlank="1" showInputMessage="1" showErrorMessage="1" xr:uid="{9BC1979D-D9B8-48D8-AAF4-A3B4591B10D0}">
          <x14:formula1>
            <xm:f>'Job Titles'!$A$1:$A$5</xm:f>
          </x14:formula1>
          <xm:sqref>D1:D1048576</xm:sqref>
        </x14:dataValidation>
        <x14:dataValidation type="list" allowBlank="1" showInputMessage="1" showErrorMessage="1" xr:uid="{830E5F64-03F9-4078-B528-F15EEC53340F}">
          <x14:formula1>
            <xm:f>Status!$A$1:$A$2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E4B7-53EE-4D16-A015-645AC867CF4B}">
  <dimension ref="A1:A4"/>
  <sheetViews>
    <sheetView workbookViewId="0">
      <selection activeCell="E23" sqref="E23"/>
    </sheetView>
  </sheetViews>
  <sheetFormatPr defaultRowHeight="14.4" x14ac:dyDescent="0.3"/>
  <sheetData>
    <row r="1" spans="1:1" x14ac:dyDescent="0.3">
      <c r="A1" t="s">
        <v>129</v>
      </c>
    </row>
    <row r="2" spans="1:1" x14ac:dyDescent="0.3">
      <c r="A2" t="s">
        <v>130</v>
      </c>
    </row>
    <row r="3" spans="1:1" x14ac:dyDescent="0.3">
      <c r="A3" t="s">
        <v>131</v>
      </c>
    </row>
    <row r="4" spans="1:1" x14ac:dyDescent="0.3">
      <c r="A4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BF67-DB6C-47D8-A535-C826C73DF6BC}">
  <dimension ref="A1:A5"/>
  <sheetViews>
    <sheetView workbookViewId="0">
      <selection activeCell="D14" sqref="D14"/>
    </sheetView>
  </sheetViews>
  <sheetFormatPr defaultRowHeight="14.4" x14ac:dyDescent="0.3"/>
  <cols>
    <col min="1" max="1" width="18" bestFit="1" customWidth="1"/>
  </cols>
  <sheetData>
    <row r="1" spans="1:1" x14ac:dyDescent="0.3">
      <c r="A1" t="s">
        <v>260</v>
      </c>
    </row>
    <row r="2" spans="1:1" x14ac:dyDescent="0.3">
      <c r="A2" t="s">
        <v>261</v>
      </c>
    </row>
    <row r="3" spans="1:1" x14ac:dyDescent="0.3">
      <c r="A3" t="s">
        <v>262</v>
      </c>
    </row>
    <row r="4" spans="1:1" x14ac:dyDescent="0.3">
      <c r="A4" t="s">
        <v>263</v>
      </c>
    </row>
    <row r="5" spans="1:1" x14ac:dyDescent="0.3">
      <c r="A5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3A97-9165-410E-A7CF-B78599EEC380}">
  <dimension ref="A1:A2"/>
  <sheetViews>
    <sheetView workbookViewId="0">
      <selection activeCell="B7" sqref="B7"/>
    </sheetView>
  </sheetViews>
  <sheetFormatPr defaultRowHeight="14.4" x14ac:dyDescent="0.3"/>
  <sheetData>
    <row r="1" spans="1:1" x14ac:dyDescent="0.3">
      <c r="A1" t="s">
        <v>258</v>
      </c>
    </row>
    <row r="2" spans="1:1" x14ac:dyDescent="0.3">
      <c r="A2" t="s">
        <v>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F24F-AC23-42E1-AC3E-DD859C4F26AB}">
  <dimension ref="A1:B5"/>
  <sheetViews>
    <sheetView workbookViewId="0">
      <selection activeCell="E10" sqref="E10:E11"/>
    </sheetView>
  </sheetViews>
  <sheetFormatPr defaultRowHeight="14.4" x14ac:dyDescent="0.3"/>
  <cols>
    <col min="1" max="1" width="15.44140625" bestFit="1" customWidth="1"/>
    <col min="2" max="2" width="15.109375" bestFit="1" customWidth="1"/>
  </cols>
  <sheetData>
    <row r="1" spans="1:2" ht="15.6" x14ac:dyDescent="0.3">
      <c r="A1" s="1" t="s">
        <v>2</v>
      </c>
      <c r="B1" s="1" t="s">
        <v>265</v>
      </c>
    </row>
    <row r="2" spans="1:2" x14ac:dyDescent="0.3">
      <c r="A2" t="s">
        <v>129</v>
      </c>
      <c r="B2" t="s">
        <v>267</v>
      </c>
    </row>
    <row r="3" spans="1:2" x14ac:dyDescent="0.3">
      <c r="A3" t="s">
        <v>130</v>
      </c>
      <c r="B3" t="s">
        <v>268</v>
      </c>
    </row>
    <row r="4" spans="1:2" x14ac:dyDescent="0.3">
      <c r="A4" t="s">
        <v>131</v>
      </c>
      <c r="B4" t="s">
        <v>266</v>
      </c>
    </row>
    <row r="5" spans="1:2" x14ac:dyDescent="0.3">
      <c r="A5" t="s">
        <v>132</v>
      </c>
      <c r="B5" t="s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486C-4C8E-4DA4-956B-A848E2AEBDCA}">
  <dimension ref="A3:B7"/>
  <sheetViews>
    <sheetView workbookViewId="0">
      <selection activeCell="C18" sqref="C18"/>
    </sheetView>
  </sheetViews>
  <sheetFormatPr defaultRowHeight="14.4" x14ac:dyDescent="0.3"/>
  <cols>
    <col min="1" max="1" width="13.33203125" bestFit="1" customWidth="1"/>
    <col min="2" max="2" width="19.109375" bestFit="1" customWidth="1"/>
  </cols>
  <sheetData>
    <row r="3" spans="1:2" x14ac:dyDescent="0.3">
      <c r="A3" s="7" t="s">
        <v>2</v>
      </c>
      <c r="B3" t="s">
        <v>269</v>
      </c>
    </row>
    <row r="4" spans="1:2" x14ac:dyDescent="0.3">
      <c r="A4" t="s">
        <v>130</v>
      </c>
      <c r="B4" s="8">
        <v>15</v>
      </c>
    </row>
    <row r="5" spans="1:2" x14ac:dyDescent="0.3">
      <c r="A5" t="s">
        <v>129</v>
      </c>
      <c r="B5" s="8">
        <v>15</v>
      </c>
    </row>
    <row r="6" spans="1:2" x14ac:dyDescent="0.3">
      <c r="A6" t="s">
        <v>132</v>
      </c>
      <c r="B6" s="8">
        <v>15</v>
      </c>
    </row>
    <row r="7" spans="1:2" x14ac:dyDescent="0.3">
      <c r="A7" t="s">
        <v>131</v>
      </c>
      <c r="B7" s="8">
        <v>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Employees Data</vt:lpstr>
      <vt:lpstr>Department</vt:lpstr>
      <vt:lpstr>Job Titles</vt:lpstr>
      <vt:lpstr>Status</vt:lpstr>
      <vt:lpstr>Rules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20812022100492</cp:lastModifiedBy>
  <dcterms:created xsi:type="dcterms:W3CDTF">2025-03-29T18:37:25Z</dcterms:created>
  <dcterms:modified xsi:type="dcterms:W3CDTF">2025-03-29T20:03:21Z</dcterms:modified>
</cp:coreProperties>
</file>