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ate1904="1"/>
  <mc:AlternateContent xmlns:mc="http://schemas.openxmlformats.org/markup-compatibility/2006">
    <mc:Choice Requires="x15">
      <x15ac:absPath xmlns:x15ac="http://schemas.microsoft.com/office/spreadsheetml/2010/11/ac" url="/Users/marcellasweet/Documents/Johnny's/Website/Growing Ctr/Online Tools &amp; Calculators/"/>
    </mc:Choice>
  </mc:AlternateContent>
  <xr:revisionPtr revIDLastSave="0" documentId="13_ncr:1_{49891F19-A3BF-BB45-AC82-485927AC0899}" xr6:coauthVersionLast="36" xr6:coauthVersionMax="45" xr10:uidLastSave="{00000000-0000-0000-0000-000000000000}"/>
  <bookViews>
    <workbookView xWindow="2440" yWindow="740" windowWidth="39420" windowHeight="17060" xr2:uid="{00000000-000D-0000-FFFF-FFFF00000000}"/>
  </bookViews>
  <sheets>
    <sheet name="Sheet 1 - Table 1 - Table 1" sheetId="1" r:id="rId1"/>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 i="1" l="1"/>
  <c r="G9" i="1" s="1"/>
  <c r="H9" i="1" s="1"/>
  <c r="I9" i="1" s="1"/>
  <c r="J9" i="1" s="1"/>
  <c r="K9" i="1" s="1"/>
  <c r="L9" i="1" s="1"/>
  <c r="M13" i="1"/>
  <c r="F13" i="1"/>
  <c r="G13" i="1" s="1"/>
  <c r="H13" i="1" s="1"/>
  <c r="I13" i="1" s="1"/>
  <c r="J13" i="1" s="1"/>
  <c r="K13" i="1" s="1"/>
  <c r="L13" i="1" s="1"/>
  <c r="F4" i="1"/>
  <c r="G4" i="1" s="1"/>
  <c r="H4" i="1" s="1"/>
  <c r="I4" i="1" s="1"/>
  <c r="J4" i="1" s="1"/>
  <c r="K4" i="1" s="1"/>
  <c r="L4" i="1" s="1"/>
  <c r="M4" i="1"/>
  <c r="F5" i="1"/>
  <c r="G5" i="1" s="1"/>
  <c r="H5" i="1" s="1"/>
  <c r="I5" i="1" s="1"/>
  <c r="J5" i="1" s="1"/>
  <c r="K5" i="1" s="1"/>
  <c r="L5" i="1" s="1"/>
  <c r="M5" i="1"/>
  <c r="F6" i="1"/>
  <c r="G6" i="1" s="1"/>
  <c r="H6" i="1" s="1"/>
  <c r="I6" i="1" s="1"/>
  <c r="J6" i="1" s="1"/>
  <c r="K6" i="1" s="1"/>
  <c r="L6" i="1" s="1"/>
  <c r="M6" i="1"/>
  <c r="F7" i="1"/>
  <c r="G7" i="1"/>
  <c r="H7" i="1" s="1"/>
  <c r="I7" i="1" s="1"/>
  <c r="J7" i="1" s="1"/>
  <c r="K7" i="1" s="1"/>
  <c r="L7" i="1" s="1"/>
  <c r="M7" i="1"/>
  <c r="F8" i="1"/>
  <c r="G8" i="1" s="1"/>
  <c r="H8" i="1" s="1"/>
  <c r="I8" i="1" s="1"/>
  <c r="J8" i="1" s="1"/>
  <c r="K8" i="1" s="1"/>
  <c r="L8" i="1" s="1"/>
  <c r="M8" i="1"/>
  <c r="M9" i="1"/>
  <c r="F10" i="1"/>
  <c r="G10" i="1" s="1"/>
  <c r="H10" i="1" s="1"/>
  <c r="I10" i="1" s="1"/>
  <c r="J10" i="1" s="1"/>
  <c r="K10" i="1" s="1"/>
  <c r="L10" i="1" s="1"/>
  <c r="M10" i="1"/>
  <c r="F11" i="1"/>
  <c r="G11" i="1" s="1"/>
  <c r="H11" i="1" s="1"/>
  <c r="I11" i="1" s="1"/>
  <c r="J11" i="1" s="1"/>
  <c r="K11" i="1" s="1"/>
  <c r="L11" i="1" s="1"/>
  <c r="M11" i="1"/>
  <c r="F12" i="1"/>
  <c r="G12" i="1" s="1"/>
  <c r="H12" i="1" s="1"/>
  <c r="I12" i="1" s="1"/>
  <c r="J12" i="1" s="1"/>
  <c r="K12" i="1" s="1"/>
  <c r="L12" i="1" s="1"/>
  <c r="M12" i="1"/>
  <c r="F14" i="1"/>
  <c r="G14" i="1" s="1"/>
  <c r="H14" i="1" s="1"/>
  <c r="I14" i="1" s="1"/>
  <c r="J14" i="1" s="1"/>
  <c r="K14" i="1" s="1"/>
  <c r="L14" i="1" s="1"/>
  <c r="M14" i="1"/>
  <c r="F15" i="1"/>
  <c r="G15" i="1" s="1"/>
  <c r="H15" i="1" s="1"/>
  <c r="I15" i="1" s="1"/>
  <c r="J15" i="1" s="1"/>
  <c r="K15" i="1" s="1"/>
  <c r="L15" i="1" s="1"/>
  <c r="M15" i="1"/>
  <c r="F16" i="1"/>
  <c r="G16" i="1" s="1"/>
  <c r="H16" i="1" s="1"/>
  <c r="I16" i="1" s="1"/>
  <c r="J16" i="1" s="1"/>
  <c r="K16" i="1" s="1"/>
  <c r="L16" i="1" s="1"/>
  <c r="M16" i="1"/>
  <c r="F17" i="1"/>
  <c r="G17" i="1" s="1"/>
  <c r="H17" i="1" s="1"/>
  <c r="I17" i="1" s="1"/>
  <c r="J17" i="1" s="1"/>
  <c r="K17" i="1" s="1"/>
  <c r="L17" i="1" s="1"/>
  <c r="M17" i="1"/>
  <c r="F18" i="1"/>
  <c r="G18" i="1" s="1"/>
  <c r="H18" i="1" s="1"/>
  <c r="I18" i="1" s="1"/>
  <c r="J18" i="1" s="1"/>
  <c r="K18" i="1" s="1"/>
  <c r="L18" i="1" s="1"/>
  <c r="M18" i="1"/>
  <c r="F19" i="1"/>
  <c r="G19" i="1" s="1"/>
  <c r="H19" i="1" s="1"/>
  <c r="I19" i="1" s="1"/>
  <c r="J19" i="1" s="1"/>
  <c r="K19" i="1" s="1"/>
  <c r="L19" i="1" s="1"/>
  <c r="M19" i="1"/>
  <c r="F20" i="1"/>
  <c r="G20" i="1" s="1"/>
  <c r="H20" i="1" s="1"/>
  <c r="I20" i="1" s="1"/>
  <c r="J20" i="1" s="1"/>
  <c r="K20" i="1" s="1"/>
  <c r="L20" i="1" s="1"/>
  <c r="M20" i="1"/>
  <c r="F21" i="1"/>
  <c r="G21" i="1" s="1"/>
  <c r="H21" i="1" s="1"/>
  <c r="I21" i="1" s="1"/>
  <c r="J21" i="1" s="1"/>
  <c r="K21" i="1" s="1"/>
  <c r="L21" i="1" s="1"/>
  <c r="M21" i="1"/>
  <c r="F22" i="1"/>
  <c r="G22" i="1" s="1"/>
  <c r="H22" i="1" s="1"/>
  <c r="I22" i="1" s="1"/>
  <c r="J22" i="1" s="1"/>
  <c r="K22" i="1" s="1"/>
  <c r="L22" i="1" s="1"/>
  <c r="M22" i="1"/>
  <c r="F23" i="1"/>
  <c r="G23" i="1" s="1"/>
  <c r="H23" i="1" s="1"/>
  <c r="I23" i="1" s="1"/>
  <c r="J23" i="1" s="1"/>
  <c r="K23" i="1" s="1"/>
  <c r="L23" i="1" s="1"/>
  <c r="M23" i="1"/>
  <c r="F24" i="1"/>
  <c r="G24" i="1" s="1"/>
  <c r="H24" i="1" s="1"/>
  <c r="I24" i="1" s="1"/>
  <c r="J24" i="1" s="1"/>
  <c r="K24" i="1" s="1"/>
  <c r="L24" i="1" s="1"/>
  <c r="M24" i="1"/>
  <c r="F25" i="1"/>
  <c r="G25" i="1" s="1"/>
  <c r="H25" i="1" s="1"/>
  <c r="I25" i="1" s="1"/>
  <c r="J25" i="1" s="1"/>
  <c r="K25" i="1" s="1"/>
  <c r="L25" i="1" s="1"/>
  <c r="M25" i="1"/>
  <c r="F26" i="1"/>
  <c r="G26" i="1" s="1"/>
  <c r="H26" i="1" s="1"/>
  <c r="I26" i="1" s="1"/>
  <c r="J26" i="1" s="1"/>
  <c r="K26" i="1" s="1"/>
  <c r="L26" i="1" s="1"/>
  <c r="M26" i="1"/>
  <c r="F27" i="1"/>
  <c r="G27" i="1" s="1"/>
  <c r="H27" i="1" s="1"/>
  <c r="I27" i="1" s="1"/>
  <c r="J27" i="1" s="1"/>
  <c r="K27" i="1" s="1"/>
  <c r="L27" i="1" s="1"/>
  <c r="M27" i="1"/>
</calcChain>
</file>

<file path=xl/sharedStrings.xml><?xml version="1.0" encoding="utf-8"?>
<sst xmlns="http://schemas.openxmlformats.org/spreadsheetml/2006/main" count="36" uniqueCount="36">
  <si>
    <t>Variety</t>
  </si>
  <si>
    <t>Beans</t>
  </si>
  <si>
    <t>Beets</t>
  </si>
  <si>
    <t>Cucumbers</t>
  </si>
  <si>
    <t>Kale/Collard</t>
  </si>
  <si>
    <t>Melons</t>
  </si>
  <si>
    <t>Radish</t>
  </si>
  <si>
    <t>Spinach</t>
  </si>
  <si>
    <t>Basil, Genovese</t>
  </si>
  <si>
    <t>Frosted Explosion</t>
  </si>
  <si>
    <t>Zinnia, Benary’s Giant</t>
  </si>
  <si>
    <t>How to modify this spreadsheet for your own crops:</t>
  </si>
  <si>
    <t>4. Enter the actual date of your first planting for each crop.</t>
  </si>
  <si>
    <t xml:space="preserve">5. The formulas are embedded, so the dates of all subsequent plantings will display in Columns F-L. If the Final Planting Date is earlier than any of the dates in these columns, ignore them and pay attention to Column M. </t>
  </si>
  <si>
    <t>Enter Fall Frost Date: (include the year)</t>
  </si>
  <si>
    <t>Days to Maturity</t>
  </si>
  <si>
    <t>Interval Between Successions (days)</t>
  </si>
  <si>
    <t>1st Planting</t>
  </si>
  <si>
    <t>2nd Planting</t>
  </si>
  <si>
    <t>3rd Planting</t>
  </si>
  <si>
    <t>4th Planting</t>
  </si>
  <si>
    <t>5th Planting</t>
  </si>
  <si>
    <t>6th Planting</t>
  </si>
  <si>
    <t>7th Planting</t>
  </si>
  <si>
    <t>8th Planting</t>
  </si>
  <si>
    <t>Final Planting Date*</t>
  </si>
  <si>
    <t>Succession Planting Spreadsheet (Example)</t>
  </si>
  <si>
    <t>Summer Squash</t>
  </si>
  <si>
    <t>Lettuce, Salad Mix</t>
  </si>
  <si>
    <t>Lettuce, Full-size</t>
  </si>
  <si>
    <t>1. Enter your First Fall Frost Date in the dark green box at the top.</t>
  </si>
  <si>
    <t>3. Enter the Interval Between Successions, ie, the number of days you want to wait between succession plantings, in Column D. (Or leave it as is, for our recommended frequency.)</t>
  </si>
  <si>
    <t>2. Enter the Varieties you’re planting in Column B, then enter Days to Maturity (from your own records or from the catalog) in Column C.</t>
  </si>
  <si>
    <t xml:space="preserve">© JOHNNY SELECTED SEEDS. ALL RIGHTS RESERVED | 955 BENTON AVENUE, WINSLOW, MAINE 04901
JOHNNY'S SELECTED SEEDS IS A PRIVATELY HELD, EMPLOYEE-OWNED COMPANY </t>
  </si>
  <si>
    <r>
      <t xml:space="preserve">*Note: </t>
    </r>
    <r>
      <rPr>
        <sz val="10"/>
        <color indexed="9"/>
        <rFont val="Calibri"/>
        <family val="2"/>
      </rPr>
      <t>The Final Planting Date that displays in Column M is the last date you can plant and expect to get a harvest if you are growing outside in the field, without using row cover or other season extension methods.  If you do use season extension methods, your final planting date may be several weeks to a month later.  You will still need to use your own judgement about whether you can get a crop if you plant this late, because the time a crop needs to reach maturity is affected by your latitude, weather, and other local factors that cannot be calculated here.</t>
    </r>
  </si>
  <si>
    <t>Cilantro, Santo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</si>
</sst>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yyyy"/>
    <numFmt numFmtId="165" formatCode="mm/dd/yy;@"/>
  </numFmts>
  <fonts count="12" x14ac:knownFonts="1">
    <font>
      <sz val="11"/>
      <color indexed="8"/>
      <name val="Helvetica Neue"/>
    </font>
    <font>
      <sz val="10"/>
      <color indexed="8"/>
      <name val="Helvetica Neue"/>
    </font>
    <font>
      <sz val="10"/>
      <color indexed="9"/>
      <name val="Calibri"/>
      <family val="2"/>
    </font>
    <font>
      <sz val="11"/>
      <color theme="1"/>
      <name val="Calibri"/>
      <family val="2"/>
      <scheme val="minor"/>
    </font>
    <font>
      <b/>
      <sz val="11"/>
      <color theme="0"/>
      <name val="Calibri"/>
      <family val="2"/>
      <scheme val="minor"/>
    </font>
    <font>
      <b/>
      <sz val="11"/>
      <color theme="1"/>
      <name val="Calibri"/>
      <family val="2"/>
      <scheme val="minor"/>
    </font>
    <font>
      <sz val="11"/>
      <color indexed="9"/>
      <name val="Calibri"/>
      <family val="2"/>
      <scheme val="minor"/>
    </font>
    <font>
      <b/>
      <sz val="11"/>
      <color indexed="9"/>
      <name val="Calibri"/>
      <family val="2"/>
      <scheme val="minor"/>
    </font>
    <font>
      <sz val="22"/>
      <color indexed="9"/>
      <name val="Calibri"/>
      <family val="2"/>
      <scheme val="minor"/>
    </font>
    <font>
      <sz val="8"/>
      <color indexed="9"/>
      <name val="Calibri"/>
      <family val="2"/>
      <scheme val="minor"/>
    </font>
    <font>
      <b/>
      <sz val="10"/>
      <color indexed="9"/>
      <name val="Calibri"/>
      <family val="2"/>
      <scheme val="minor"/>
    </font>
    <font>
      <sz val="10"/>
      <color indexed="9"/>
      <name val="Calibri"/>
      <family val="2"/>
      <scheme val="minor"/>
    </font>
  </fonts>
  <fills count="8">
    <fill>
      <patternFill patternType="none"/>
    </fill>
    <fill>
      <patternFill patternType="gray125"/>
    </fill>
    <fill>
      <patternFill patternType="solid">
        <fgColor indexed="10"/>
        <bgColor indexed="64"/>
      </patternFill>
    </fill>
    <fill>
      <patternFill patternType="solid">
        <fgColor indexed="15"/>
        <bgColor indexed="64"/>
      </patternFill>
    </fill>
    <fill>
      <patternFill patternType="solid">
        <fgColor rgb="FF339966"/>
        <bgColor indexed="64"/>
      </patternFill>
    </fill>
    <fill>
      <patternFill patternType="solid">
        <fgColor rgb="FF33CC33"/>
        <bgColor indexed="64"/>
      </patternFill>
    </fill>
    <fill>
      <patternFill patternType="solid">
        <fgColor theme="0"/>
        <bgColor indexed="64"/>
      </patternFill>
    </fill>
    <fill>
      <patternFill patternType="solid">
        <fgColor theme="0" tint="-4.9989318521683403E-2"/>
        <bgColor indexed="64"/>
      </patternFill>
    </fill>
  </fills>
  <borders count="9">
    <border>
      <left/>
      <right/>
      <top/>
      <bottom/>
      <diagonal/>
    </border>
    <border>
      <left style="thin">
        <color indexed="11"/>
      </left>
      <right style="medium">
        <color indexed="12"/>
      </right>
      <top/>
      <bottom/>
      <diagonal/>
    </border>
    <border>
      <left style="medium">
        <color indexed="12"/>
      </left>
      <right style="medium">
        <color indexed="12"/>
      </right>
      <top style="medium">
        <color indexed="12"/>
      </top>
      <bottom/>
      <diagonal/>
    </border>
    <border>
      <left style="medium">
        <color indexed="12"/>
      </left>
      <right style="medium">
        <color indexed="13"/>
      </right>
      <top style="medium">
        <color indexed="13"/>
      </top>
      <bottom/>
      <diagonal/>
    </border>
    <border>
      <left style="thin">
        <color indexed="11"/>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applyNumberFormat="0" applyFill="0" applyBorder="0" applyProtection="0">
      <alignment vertical="top"/>
    </xf>
  </cellStyleXfs>
  <cellXfs count="31">
    <xf numFmtId="0" fontId="0" fillId="0" borderId="0" xfId="0" applyAlignment="1"/>
    <xf numFmtId="0" fontId="6" fillId="0" borderId="0" xfId="0" applyNumberFormat="1" applyFont="1" applyAlignment="1">
      <alignment vertical="top"/>
    </xf>
    <xf numFmtId="165" fontId="6" fillId="0" borderId="0" xfId="0" applyNumberFormat="1" applyFont="1" applyAlignment="1">
      <alignment vertical="top"/>
    </xf>
    <xf numFmtId="0" fontId="6" fillId="2" borderId="1" xfId="0" applyNumberFormat="1" applyFont="1" applyFill="1" applyBorder="1" applyAlignment="1">
      <alignment vertical="top"/>
    </xf>
    <xf numFmtId="0" fontId="4" fillId="4" borderId="2" xfId="0" applyNumberFormat="1" applyFont="1" applyFill="1" applyBorder="1" applyAlignment="1">
      <alignment horizontal="center" vertical="top" wrapText="1"/>
    </xf>
    <xf numFmtId="164" fontId="4" fillId="4" borderId="3" xfId="0" applyNumberFormat="1" applyFont="1" applyFill="1" applyBorder="1" applyAlignment="1">
      <alignment horizontal="center" vertical="top" wrapText="1"/>
    </xf>
    <xf numFmtId="0" fontId="6" fillId="2" borderId="4" xfId="0" applyNumberFormat="1" applyFont="1" applyFill="1" applyBorder="1" applyAlignment="1">
      <alignment vertical="top"/>
    </xf>
    <xf numFmtId="0" fontId="7" fillId="5" borderId="5" xfId="0" applyNumberFormat="1" applyFont="1" applyFill="1" applyBorder="1" applyAlignment="1">
      <alignment horizontal="center" vertical="top" wrapText="1"/>
    </xf>
    <xf numFmtId="165" fontId="7" fillId="5" borderId="5" xfId="0" applyNumberFormat="1" applyFont="1" applyFill="1" applyBorder="1" applyAlignment="1">
      <alignment horizontal="center" vertical="top" wrapText="1"/>
    </xf>
    <xf numFmtId="0" fontId="6" fillId="3" borderId="5" xfId="0" applyNumberFormat="1" applyFont="1" applyFill="1" applyBorder="1" applyAlignment="1">
      <alignment vertical="top"/>
    </xf>
    <xf numFmtId="165" fontId="6" fillId="3" borderId="5" xfId="0" applyNumberFormat="1" applyFont="1" applyFill="1" applyBorder="1" applyAlignment="1">
      <alignment vertical="top"/>
    </xf>
    <xf numFmtId="165" fontId="3" fillId="6" borderId="5" xfId="0" applyNumberFormat="1" applyFont="1" applyFill="1" applyBorder="1" applyAlignment="1">
      <alignment vertical="top"/>
    </xf>
    <xf numFmtId="0" fontId="6" fillId="6" borderId="5" xfId="0" applyNumberFormat="1" applyFont="1" applyFill="1" applyBorder="1" applyAlignment="1">
      <alignment horizontal="left" vertical="top" wrapText="1"/>
    </xf>
    <xf numFmtId="0" fontId="7" fillId="6" borderId="5" xfId="0" applyNumberFormat="1" applyFont="1" applyFill="1" applyBorder="1" applyAlignment="1">
      <alignment horizontal="left" vertical="top" wrapText="1"/>
    </xf>
    <xf numFmtId="165" fontId="3" fillId="0" borderId="0" xfId="0" applyNumberFormat="1" applyFont="1" applyAlignment="1">
      <alignment vertical="top"/>
    </xf>
    <xf numFmtId="165" fontId="5" fillId="5" borderId="5" xfId="0" applyNumberFormat="1" applyFont="1" applyFill="1" applyBorder="1" applyAlignment="1">
      <alignment horizontal="center" vertical="top" wrapText="1"/>
    </xf>
    <xf numFmtId="165" fontId="3" fillId="3" borderId="5" xfId="0" applyNumberFormat="1" applyFont="1" applyFill="1" applyBorder="1" applyAlignment="1">
      <alignment vertical="top"/>
    </xf>
    <xf numFmtId="0" fontId="6" fillId="6" borderId="4" xfId="0" applyNumberFormat="1" applyFont="1" applyFill="1" applyBorder="1" applyAlignment="1">
      <alignment vertical="top"/>
    </xf>
    <xf numFmtId="0" fontId="6" fillId="6" borderId="0" xfId="0" applyNumberFormat="1" applyFont="1" applyFill="1" applyAlignment="1">
      <alignment vertical="top"/>
    </xf>
    <xf numFmtId="165" fontId="6" fillId="3" borderId="5" xfId="0" applyNumberFormat="1" applyFont="1" applyFill="1" applyBorder="1" applyAlignment="1">
      <alignment horizontal="center" vertical="top"/>
    </xf>
    <xf numFmtId="165" fontId="5" fillId="7" borderId="5" xfId="0" applyNumberFormat="1" applyFont="1" applyFill="1" applyBorder="1" applyAlignment="1">
      <alignment vertical="top"/>
    </xf>
    <xf numFmtId="165" fontId="8" fillId="0" borderId="0" xfId="0" applyNumberFormat="1" applyFont="1" applyAlignment="1">
      <alignment horizontal="center" vertical="center"/>
    </xf>
    <xf numFmtId="0" fontId="9" fillId="0" borderId="0" xfId="0" applyNumberFormat="1" applyFont="1" applyAlignment="1">
      <alignment horizontal="center" vertical="top" wrapText="1"/>
    </xf>
    <xf numFmtId="0" fontId="10" fillId="7" borderId="6" xfId="0" applyNumberFormat="1" applyFont="1" applyFill="1" applyBorder="1" applyAlignment="1">
      <alignment horizontal="left" vertical="top" wrapText="1"/>
    </xf>
    <xf numFmtId="0" fontId="10" fillId="7" borderId="7" xfId="0" applyNumberFormat="1" applyFont="1" applyFill="1" applyBorder="1" applyAlignment="1">
      <alignment horizontal="left" vertical="top" wrapText="1"/>
    </xf>
    <xf numFmtId="0" fontId="1" fillId="7" borderId="7" xfId="0" applyFont="1" applyFill="1" applyBorder="1" applyAlignment="1">
      <alignment vertical="top"/>
    </xf>
    <xf numFmtId="0" fontId="1" fillId="7" borderId="8" xfId="0" applyFont="1" applyFill="1" applyBorder="1" applyAlignment="1">
      <alignment vertical="top"/>
    </xf>
    <xf numFmtId="0" fontId="11" fillId="7" borderId="6" xfId="0" applyNumberFormat="1" applyFont="1" applyFill="1" applyBorder="1" applyAlignment="1">
      <alignment horizontal="left" vertical="top" wrapText="1"/>
    </xf>
    <xf numFmtId="0" fontId="11" fillId="7" borderId="7" xfId="0" applyNumberFormat="1" applyFont="1" applyFill="1" applyBorder="1" applyAlignment="1">
      <alignment horizontal="left" vertical="top" wrapText="1"/>
    </xf>
    <xf numFmtId="0" fontId="11" fillId="7" borderId="6" xfId="0" applyNumberFormat="1" applyFont="1" applyFill="1" applyBorder="1" applyAlignment="1">
      <alignment horizontal="left" vertical="top"/>
    </xf>
    <xf numFmtId="0" fontId="11" fillId="7" borderId="7" xfId="0" applyNumberFormat="1" applyFont="1" applyFill="1" applyBorder="1" applyAlignment="1">
      <alignment horizontal="left" vertical="top"/>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00"/>
      <rgbColor rgb="00FFFFFF"/>
      <rgbColor rgb="00C0C0C0"/>
      <rgbColor rgb="00002939"/>
      <rgbColor rgb="004D4D4D"/>
      <rgbColor rgb="00CDCDCD"/>
      <rgbColor rgb="00FFFFFF"/>
      <rgbColor rgb="00C0EDFE"/>
      <rgbColor rgb="00CE3B00"/>
      <rgbColor rgb="00E6E6E6"/>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1</xdr:row>
      <xdr:rowOff>0</xdr:rowOff>
    </xdr:to>
    <xdr:pic>
      <xdr:nvPicPr>
        <xdr:cNvPr id="1039" name="Picture 3">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209800" cy="7905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
  <sheetViews>
    <sheetView showGridLines="0" tabSelected="1" topLeftCell="A8" workbookViewId="0">
      <selection activeCell="E5" sqref="E5"/>
    </sheetView>
  </sheetViews>
  <sheetFormatPr baseColWidth="10" defaultColWidth="10.1640625" defaultRowHeight="20" customHeight="1" x14ac:dyDescent="0.15"/>
  <cols>
    <col min="1" max="1" width="1.1640625" style="1" customWidth="1"/>
    <col min="2" max="2" width="18.1640625" style="1" customWidth="1"/>
    <col min="3" max="3" width="9.6640625" style="1" customWidth="1"/>
    <col min="4" max="4" width="15.6640625" style="1" customWidth="1"/>
    <col min="5" max="12" width="9.1640625" style="2" customWidth="1"/>
    <col min="13" max="13" width="9.1640625" style="14" customWidth="1"/>
    <col min="14" max="16384" width="10.1640625" style="1"/>
  </cols>
  <sheetData>
    <row r="1" spans="1:13" ht="62.25" customHeight="1" thickBot="1" x14ac:dyDescent="0.2">
      <c r="D1" s="21" t="s">
        <v>26</v>
      </c>
      <c r="E1" s="21"/>
      <c r="F1" s="21"/>
      <c r="G1" s="21"/>
      <c r="H1" s="21"/>
      <c r="I1" s="21"/>
      <c r="J1" s="21"/>
      <c r="K1" s="21"/>
      <c r="L1" s="21"/>
      <c r="M1" s="21"/>
    </row>
    <row r="2" spans="1:13" ht="34" customHeight="1" x14ac:dyDescent="0.15">
      <c r="A2" s="3"/>
      <c r="B2" s="4" t="s">
        <v>14</v>
      </c>
      <c r="C2" s="5">
        <v>43373</v>
      </c>
      <c r="E2" s="1"/>
      <c r="F2" s="1"/>
      <c r="G2" s="1"/>
      <c r="H2" s="1"/>
      <c r="I2" s="1"/>
      <c r="J2" s="1"/>
      <c r="K2" s="1"/>
      <c r="L2" s="1"/>
      <c r="M2" s="1"/>
    </row>
    <row r="3" spans="1:13" ht="44" customHeight="1" x14ac:dyDescent="0.15">
      <c r="A3" s="6"/>
      <c r="B3" s="7" t="s">
        <v>0</v>
      </c>
      <c r="C3" s="7" t="s">
        <v>15</v>
      </c>
      <c r="D3" s="7" t="s">
        <v>16</v>
      </c>
      <c r="E3" s="8" t="s">
        <v>17</v>
      </c>
      <c r="F3" s="8" t="s">
        <v>18</v>
      </c>
      <c r="G3" s="8" t="s">
        <v>19</v>
      </c>
      <c r="H3" s="8" t="s">
        <v>20</v>
      </c>
      <c r="I3" s="8" t="s">
        <v>21</v>
      </c>
      <c r="J3" s="8" t="s">
        <v>22</v>
      </c>
      <c r="K3" s="8" t="s">
        <v>23</v>
      </c>
      <c r="L3" s="8" t="s">
        <v>24</v>
      </c>
      <c r="M3" s="15" t="s">
        <v>25</v>
      </c>
    </row>
    <row r="4" spans="1:13" ht="14.25" customHeight="1" x14ac:dyDescent="0.15">
      <c r="A4" s="6"/>
      <c r="B4" s="12" t="s">
        <v>1</v>
      </c>
      <c r="C4" s="9">
        <v>55</v>
      </c>
      <c r="D4" s="9">
        <v>10</v>
      </c>
      <c r="E4" s="11">
        <v>43220</v>
      </c>
      <c r="F4" s="10">
        <f t="shared" ref="F4:F10" si="0">E4+D4</f>
        <v>43230</v>
      </c>
      <c r="G4" s="10">
        <f t="shared" ref="G4:G10" si="1">F4+D4</f>
        <v>43240</v>
      </c>
      <c r="H4" s="10">
        <f t="shared" ref="H4:H10" si="2">G4+D4</f>
        <v>43250</v>
      </c>
      <c r="I4" s="10">
        <f t="shared" ref="I4:I10" si="3">H4+D4</f>
        <v>43260</v>
      </c>
      <c r="J4" s="10">
        <f t="shared" ref="J4:J10" si="4">I4+D4</f>
        <v>43270</v>
      </c>
      <c r="K4" s="10">
        <f t="shared" ref="K4:K10" si="5">J4+D4</f>
        <v>43280</v>
      </c>
      <c r="L4" s="10">
        <f t="shared" ref="L4:L10" si="6">K4+D4</f>
        <v>43290</v>
      </c>
      <c r="M4" s="20">
        <f>C2-C4-14</f>
        <v>43304</v>
      </c>
    </row>
    <row r="5" spans="1:13" ht="14.25" customHeight="1" x14ac:dyDescent="0.15">
      <c r="A5" s="6"/>
      <c r="B5" s="12" t="s">
        <v>2</v>
      </c>
      <c r="C5" s="9">
        <v>50</v>
      </c>
      <c r="D5" s="9">
        <v>14</v>
      </c>
      <c r="E5" s="11">
        <v>43220</v>
      </c>
      <c r="F5" s="10">
        <f t="shared" si="0"/>
        <v>43234</v>
      </c>
      <c r="G5" s="10">
        <f t="shared" si="1"/>
        <v>43248</v>
      </c>
      <c r="H5" s="10">
        <f t="shared" si="2"/>
        <v>43262</v>
      </c>
      <c r="I5" s="10">
        <f t="shared" si="3"/>
        <v>43276</v>
      </c>
      <c r="J5" s="10">
        <f t="shared" si="4"/>
        <v>43290</v>
      </c>
      <c r="K5" s="10">
        <f t="shared" si="5"/>
        <v>43304</v>
      </c>
      <c r="L5" s="10">
        <f t="shared" si="6"/>
        <v>43318</v>
      </c>
      <c r="M5" s="20">
        <f>C2-C5-14</f>
        <v>43309</v>
      </c>
    </row>
    <row r="6" spans="1:13" ht="14.25" customHeight="1" x14ac:dyDescent="0.15">
      <c r="A6" s="6"/>
      <c r="B6" s="12" t="s">
        <v>3</v>
      </c>
      <c r="C6" s="9">
        <v>60</v>
      </c>
      <c r="D6" s="9">
        <v>21</v>
      </c>
      <c r="E6" s="11">
        <v>43220</v>
      </c>
      <c r="F6" s="10">
        <f t="shared" si="0"/>
        <v>43241</v>
      </c>
      <c r="G6" s="10">
        <f t="shared" si="1"/>
        <v>43262</v>
      </c>
      <c r="H6" s="10">
        <f t="shared" si="2"/>
        <v>43283</v>
      </c>
      <c r="I6" s="10">
        <f t="shared" si="3"/>
        <v>43304</v>
      </c>
      <c r="J6" s="10">
        <f t="shared" si="4"/>
        <v>43325</v>
      </c>
      <c r="K6" s="10">
        <f t="shared" si="5"/>
        <v>43346</v>
      </c>
      <c r="L6" s="10">
        <f t="shared" si="6"/>
        <v>43367</v>
      </c>
      <c r="M6" s="20">
        <f>C2-C6-14</f>
        <v>43299</v>
      </c>
    </row>
    <row r="7" spans="1:13" ht="14.25" customHeight="1" x14ac:dyDescent="0.15">
      <c r="A7" s="6"/>
      <c r="B7" s="12" t="s">
        <v>4</v>
      </c>
      <c r="C7" s="9">
        <v>60</v>
      </c>
      <c r="D7" s="9">
        <v>21</v>
      </c>
      <c r="E7" s="11">
        <v>43220</v>
      </c>
      <c r="F7" s="10">
        <f t="shared" si="0"/>
        <v>43241</v>
      </c>
      <c r="G7" s="10">
        <f t="shared" si="1"/>
        <v>43262</v>
      </c>
      <c r="H7" s="10">
        <f t="shared" si="2"/>
        <v>43283</v>
      </c>
      <c r="I7" s="10">
        <f t="shared" si="3"/>
        <v>43304</v>
      </c>
      <c r="J7" s="10">
        <f t="shared" si="4"/>
        <v>43325</v>
      </c>
      <c r="K7" s="10">
        <f t="shared" si="5"/>
        <v>43346</v>
      </c>
      <c r="L7" s="10">
        <f t="shared" si="6"/>
        <v>43367</v>
      </c>
      <c r="M7" s="20">
        <f>(C2+30)-C7</f>
        <v>43343</v>
      </c>
    </row>
    <row r="8" spans="1:13" ht="14.25" customHeight="1" x14ac:dyDescent="0.15">
      <c r="A8" s="6"/>
      <c r="B8" s="12" t="s">
        <v>29</v>
      </c>
      <c r="C8" s="9">
        <v>55</v>
      </c>
      <c r="D8" s="9">
        <v>14</v>
      </c>
      <c r="E8" s="11">
        <v>43220</v>
      </c>
      <c r="F8" s="10">
        <f t="shared" si="0"/>
        <v>43234</v>
      </c>
      <c r="G8" s="10">
        <f t="shared" si="1"/>
        <v>43248</v>
      </c>
      <c r="H8" s="10">
        <f t="shared" si="2"/>
        <v>43262</v>
      </c>
      <c r="I8" s="10">
        <f t="shared" si="3"/>
        <v>43276</v>
      </c>
      <c r="J8" s="10">
        <f t="shared" si="4"/>
        <v>43290</v>
      </c>
      <c r="K8" s="10">
        <f t="shared" si="5"/>
        <v>43304</v>
      </c>
      <c r="L8" s="10">
        <f t="shared" si="6"/>
        <v>43318</v>
      </c>
      <c r="M8" s="20">
        <f>C2-C8</f>
        <v>43318</v>
      </c>
    </row>
    <row r="9" spans="1:13" ht="14.25" customHeight="1" x14ac:dyDescent="0.15">
      <c r="A9" s="6"/>
      <c r="B9" s="12" t="s">
        <v>28</v>
      </c>
      <c r="C9" s="9">
        <v>28</v>
      </c>
      <c r="D9" s="9">
        <v>7</v>
      </c>
      <c r="E9" s="11">
        <v>43220</v>
      </c>
      <c r="F9" s="10">
        <f t="shared" si="0"/>
        <v>43227</v>
      </c>
      <c r="G9" s="10">
        <f t="shared" si="1"/>
        <v>43234</v>
      </c>
      <c r="H9" s="10">
        <f t="shared" si="2"/>
        <v>43241</v>
      </c>
      <c r="I9" s="10">
        <f t="shared" si="3"/>
        <v>43248</v>
      </c>
      <c r="J9" s="10">
        <f t="shared" si="4"/>
        <v>43255</v>
      </c>
      <c r="K9" s="19">
        <f t="shared" si="5"/>
        <v>43262</v>
      </c>
      <c r="L9" s="10">
        <f t="shared" si="6"/>
        <v>43269</v>
      </c>
      <c r="M9" s="20">
        <f>C2-C9</f>
        <v>43345</v>
      </c>
    </row>
    <row r="10" spans="1:13" ht="14.25" customHeight="1" x14ac:dyDescent="0.15">
      <c r="A10" s="6"/>
      <c r="B10" s="12" t="s">
        <v>5</v>
      </c>
      <c r="C10" s="9">
        <v>70</v>
      </c>
      <c r="D10" s="9">
        <v>21</v>
      </c>
      <c r="E10" s="11">
        <v>43220</v>
      </c>
      <c r="F10" s="10">
        <f t="shared" si="0"/>
        <v>43241</v>
      </c>
      <c r="G10" s="10">
        <f t="shared" si="1"/>
        <v>43262</v>
      </c>
      <c r="H10" s="10">
        <f t="shared" si="2"/>
        <v>43283</v>
      </c>
      <c r="I10" s="10">
        <f t="shared" si="3"/>
        <v>43304</v>
      </c>
      <c r="J10" s="10">
        <f t="shared" si="4"/>
        <v>43325</v>
      </c>
      <c r="K10" s="10">
        <f t="shared" si="5"/>
        <v>43346</v>
      </c>
      <c r="L10" s="10">
        <f t="shared" si="6"/>
        <v>43367</v>
      </c>
      <c r="M10" s="20">
        <f>C2-C10-14</f>
        <v>43289</v>
      </c>
    </row>
    <row r="11" spans="1:13" ht="14.25" customHeight="1" x14ac:dyDescent="0.15">
      <c r="A11" s="6"/>
      <c r="B11" s="12" t="s">
        <v>6</v>
      </c>
      <c r="C11" s="9">
        <v>26</v>
      </c>
      <c r="D11" s="9">
        <v>7</v>
      </c>
      <c r="E11" s="11">
        <v>43220</v>
      </c>
      <c r="F11" s="10">
        <f t="shared" ref="F11:F25" si="7">E11+D11</f>
        <v>43227</v>
      </c>
      <c r="G11" s="10">
        <f t="shared" ref="G11:G25" si="8">F11+D11</f>
        <v>43234</v>
      </c>
      <c r="H11" s="10">
        <f t="shared" ref="H11:H27" si="9">G11+D11</f>
        <v>43241</v>
      </c>
      <c r="I11" s="10">
        <f t="shared" ref="I11:I27" si="10">H11+D11</f>
        <v>43248</v>
      </c>
      <c r="J11" s="10">
        <f t="shared" ref="J11:J27" si="11">I11+D11</f>
        <v>43255</v>
      </c>
      <c r="K11" s="10">
        <f t="shared" ref="K11:K27" si="12">J11+D11</f>
        <v>43262</v>
      </c>
      <c r="L11" s="10">
        <f t="shared" ref="L11:L27" si="13">K11+D11</f>
        <v>43269</v>
      </c>
      <c r="M11" s="20">
        <f>C2-C11</f>
        <v>43347</v>
      </c>
    </row>
    <row r="12" spans="1:13" ht="14.25" customHeight="1" x14ac:dyDescent="0.15">
      <c r="A12" s="6"/>
      <c r="B12" s="12" t="s">
        <v>7</v>
      </c>
      <c r="C12" s="9">
        <v>40</v>
      </c>
      <c r="D12" s="9">
        <v>7</v>
      </c>
      <c r="E12" s="11">
        <v>43220</v>
      </c>
      <c r="F12" s="10">
        <f t="shared" si="7"/>
        <v>43227</v>
      </c>
      <c r="G12" s="10">
        <f t="shared" si="8"/>
        <v>43234</v>
      </c>
      <c r="H12" s="10">
        <f t="shared" si="9"/>
        <v>43241</v>
      </c>
      <c r="I12" s="10">
        <f t="shared" si="10"/>
        <v>43248</v>
      </c>
      <c r="J12" s="10">
        <f t="shared" si="11"/>
        <v>43255</v>
      </c>
      <c r="K12" s="10">
        <f t="shared" si="12"/>
        <v>43262</v>
      </c>
      <c r="L12" s="10">
        <f t="shared" si="13"/>
        <v>43269</v>
      </c>
      <c r="M12" s="20">
        <f>(C2+30)-C12</f>
        <v>43363</v>
      </c>
    </row>
    <row r="13" spans="1:13" ht="14.25" customHeight="1" x14ac:dyDescent="0.15">
      <c r="A13" s="6"/>
      <c r="B13" s="12" t="s">
        <v>27</v>
      </c>
      <c r="C13" s="9">
        <v>48</v>
      </c>
      <c r="D13" s="9">
        <v>42</v>
      </c>
      <c r="E13" s="11">
        <v>43220</v>
      </c>
      <c r="F13" s="10">
        <f t="shared" si="7"/>
        <v>43262</v>
      </c>
      <c r="G13" s="10">
        <f t="shared" si="8"/>
        <v>43304</v>
      </c>
      <c r="H13" s="10">
        <f t="shared" si="9"/>
        <v>43346</v>
      </c>
      <c r="I13" s="10">
        <f t="shared" si="10"/>
        <v>43388</v>
      </c>
      <c r="J13" s="10">
        <f t="shared" si="11"/>
        <v>43430</v>
      </c>
      <c r="K13" s="10">
        <f t="shared" si="12"/>
        <v>43472</v>
      </c>
      <c r="L13" s="10">
        <f t="shared" si="13"/>
        <v>43514</v>
      </c>
      <c r="M13" s="20">
        <f>C2-C13</f>
        <v>43325</v>
      </c>
    </row>
    <row r="14" spans="1:13" ht="14.25" customHeight="1" x14ac:dyDescent="0.15">
      <c r="A14" s="6"/>
      <c r="B14" s="12"/>
      <c r="C14" s="9"/>
      <c r="D14" s="9"/>
      <c r="E14" s="11">
        <v>43220</v>
      </c>
      <c r="F14" s="10">
        <f t="shared" si="7"/>
        <v>43220</v>
      </c>
      <c r="G14" s="10">
        <f t="shared" si="8"/>
        <v>43220</v>
      </c>
      <c r="H14" s="10">
        <f t="shared" si="9"/>
        <v>43220</v>
      </c>
      <c r="I14" s="10">
        <f t="shared" si="10"/>
        <v>43220</v>
      </c>
      <c r="J14" s="10">
        <f t="shared" si="11"/>
        <v>43220</v>
      </c>
      <c r="K14" s="10">
        <f t="shared" si="12"/>
        <v>43220</v>
      </c>
      <c r="L14" s="10">
        <f t="shared" si="13"/>
        <v>43220</v>
      </c>
      <c r="M14" s="20">
        <f>C2-C14</f>
        <v>43373</v>
      </c>
    </row>
    <row r="15" spans="1:13" ht="14.25" customHeight="1" x14ac:dyDescent="0.15">
      <c r="A15" s="6"/>
      <c r="B15" s="12"/>
      <c r="C15" s="9"/>
      <c r="D15" s="9"/>
      <c r="E15" s="11">
        <v>43220</v>
      </c>
      <c r="F15" s="10">
        <f t="shared" si="7"/>
        <v>43220</v>
      </c>
      <c r="G15" s="10">
        <f t="shared" si="8"/>
        <v>43220</v>
      </c>
      <c r="H15" s="10">
        <f t="shared" si="9"/>
        <v>43220</v>
      </c>
      <c r="I15" s="10">
        <f t="shared" si="10"/>
        <v>43220</v>
      </c>
      <c r="J15" s="10">
        <f t="shared" si="11"/>
        <v>43220</v>
      </c>
      <c r="K15" s="10">
        <f t="shared" si="12"/>
        <v>43220</v>
      </c>
      <c r="L15" s="10">
        <f t="shared" si="13"/>
        <v>43220</v>
      </c>
      <c r="M15" s="20">
        <f>C2-C15</f>
        <v>43373</v>
      </c>
    </row>
    <row r="16" spans="1:13" ht="14.25" customHeight="1" x14ac:dyDescent="0.15">
      <c r="A16" s="6"/>
      <c r="B16" s="12"/>
      <c r="C16" s="9"/>
      <c r="D16" s="9"/>
      <c r="E16" s="11">
        <v>43220</v>
      </c>
      <c r="F16" s="10">
        <f t="shared" si="7"/>
        <v>43220</v>
      </c>
      <c r="G16" s="10">
        <f t="shared" si="8"/>
        <v>43220</v>
      </c>
      <c r="H16" s="10">
        <f t="shared" si="9"/>
        <v>43220</v>
      </c>
      <c r="I16" s="10">
        <f t="shared" si="10"/>
        <v>43220</v>
      </c>
      <c r="J16" s="10">
        <f t="shared" si="11"/>
        <v>43220</v>
      </c>
      <c r="K16" s="10">
        <f t="shared" si="12"/>
        <v>43220</v>
      </c>
      <c r="L16" s="10">
        <f t="shared" si="13"/>
        <v>43220</v>
      </c>
      <c r="M16" s="20">
        <f>C2-C16</f>
        <v>43373</v>
      </c>
    </row>
    <row r="17" spans="1:13" ht="14.25" customHeight="1" x14ac:dyDescent="0.15">
      <c r="A17" s="6"/>
      <c r="B17" s="12" t="s">
        <v>8</v>
      </c>
      <c r="C17" s="9">
        <v>68</v>
      </c>
      <c r="D17" s="9">
        <v>14</v>
      </c>
      <c r="E17" s="11">
        <v>43220</v>
      </c>
      <c r="F17" s="10">
        <f t="shared" si="7"/>
        <v>43234</v>
      </c>
      <c r="G17" s="10">
        <f t="shared" si="8"/>
        <v>43248</v>
      </c>
      <c r="H17" s="10">
        <f t="shared" si="9"/>
        <v>43262</v>
      </c>
      <c r="I17" s="10">
        <f t="shared" si="10"/>
        <v>43276</v>
      </c>
      <c r="J17" s="10">
        <f t="shared" si="11"/>
        <v>43290</v>
      </c>
      <c r="K17" s="10">
        <f t="shared" si="12"/>
        <v>43304</v>
      </c>
      <c r="L17" s="10">
        <f t="shared" si="13"/>
        <v>43318</v>
      </c>
      <c r="M17" s="20">
        <f>C2-C17-14</f>
        <v>43291</v>
      </c>
    </row>
    <row r="18" spans="1:13" ht="14.25" customHeight="1" x14ac:dyDescent="0.15">
      <c r="A18" s="6"/>
      <c r="B18" s="12" t="s">
        <v>35</v>
      </c>
      <c r="C18" s="9">
        <v>50</v>
      </c>
      <c r="D18" s="9">
        <v>14</v>
      </c>
      <c r="E18" s="11">
        <v>43220</v>
      </c>
      <c r="F18" s="10">
        <f t="shared" si="7"/>
        <v>43234</v>
      </c>
      <c r="G18" s="10">
        <f t="shared" si="8"/>
        <v>43248</v>
      </c>
      <c r="H18" s="10">
        <f t="shared" si="9"/>
        <v>43262</v>
      </c>
      <c r="I18" s="10">
        <f t="shared" si="10"/>
        <v>43276</v>
      </c>
      <c r="J18" s="10">
        <f t="shared" si="11"/>
        <v>43290</v>
      </c>
      <c r="K18" s="10">
        <f t="shared" si="12"/>
        <v>43304</v>
      </c>
      <c r="L18" s="10">
        <f t="shared" si="13"/>
        <v>43318</v>
      </c>
      <c r="M18" s="20">
        <f>C2-C18</f>
        <v>43323</v>
      </c>
    </row>
    <row r="19" spans="1:13" ht="14.25" customHeight="1" x14ac:dyDescent="0.15">
      <c r="A19" s="6"/>
      <c r="B19" s="13"/>
      <c r="C19" s="9"/>
      <c r="D19" s="9"/>
      <c r="E19" s="11">
        <v>43220</v>
      </c>
      <c r="F19" s="10">
        <f t="shared" si="7"/>
        <v>43220</v>
      </c>
      <c r="G19" s="10">
        <f t="shared" si="8"/>
        <v>43220</v>
      </c>
      <c r="H19" s="10">
        <f t="shared" si="9"/>
        <v>43220</v>
      </c>
      <c r="I19" s="10">
        <f t="shared" si="10"/>
        <v>43220</v>
      </c>
      <c r="J19" s="10">
        <f t="shared" si="11"/>
        <v>43220</v>
      </c>
      <c r="K19" s="10">
        <f t="shared" si="12"/>
        <v>43220</v>
      </c>
      <c r="L19" s="10">
        <f t="shared" si="13"/>
        <v>43220</v>
      </c>
      <c r="M19" s="20">
        <f>C2-C19</f>
        <v>43373</v>
      </c>
    </row>
    <row r="20" spans="1:13" ht="14.25" customHeight="1" x14ac:dyDescent="0.15">
      <c r="A20" s="6"/>
      <c r="B20" s="13"/>
      <c r="C20" s="9"/>
      <c r="D20" s="9"/>
      <c r="E20" s="11">
        <v>43220</v>
      </c>
      <c r="F20" s="10">
        <f t="shared" si="7"/>
        <v>43220</v>
      </c>
      <c r="G20" s="10">
        <f t="shared" si="8"/>
        <v>43220</v>
      </c>
      <c r="H20" s="10">
        <f t="shared" si="9"/>
        <v>43220</v>
      </c>
      <c r="I20" s="10">
        <f t="shared" si="10"/>
        <v>43220</v>
      </c>
      <c r="J20" s="10">
        <f t="shared" si="11"/>
        <v>43220</v>
      </c>
      <c r="K20" s="10">
        <f t="shared" si="12"/>
        <v>43220</v>
      </c>
      <c r="L20" s="10">
        <f t="shared" si="13"/>
        <v>43220</v>
      </c>
      <c r="M20" s="20">
        <f>C2-C20</f>
        <v>43373</v>
      </c>
    </row>
    <row r="21" spans="1:13" ht="14.25" customHeight="1" x14ac:dyDescent="0.15">
      <c r="A21" s="6"/>
      <c r="B21" s="13"/>
      <c r="C21" s="9"/>
      <c r="D21" s="9"/>
      <c r="E21" s="11">
        <v>43220</v>
      </c>
      <c r="F21" s="10">
        <f t="shared" si="7"/>
        <v>43220</v>
      </c>
      <c r="G21" s="10">
        <f t="shared" si="8"/>
        <v>43220</v>
      </c>
      <c r="H21" s="10">
        <f t="shared" si="9"/>
        <v>43220</v>
      </c>
      <c r="I21" s="10">
        <f t="shared" si="10"/>
        <v>43220</v>
      </c>
      <c r="J21" s="10">
        <f t="shared" si="11"/>
        <v>43220</v>
      </c>
      <c r="K21" s="10">
        <f t="shared" si="12"/>
        <v>43220</v>
      </c>
      <c r="L21" s="10">
        <f t="shared" si="13"/>
        <v>43220</v>
      </c>
      <c r="M21" s="20">
        <f>C2-C21</f>
        <v>43373</v>
      </c>
    </row>
    <row r="22" spans="1:13" ht="14.25" customHeight="1" x14ac:dyDescent="0.15">
      <c r="A22" s="6"/>
      <c r="B22" s="13"/>
      <c r="C22" s="9"/>
      <c r="D22" s="9"/>
      <c r="E22" s="11">
        <v>43220</v>
      </c>
      <c r="F22" s="10">
        <f t="shared" si="7"/>
        <v>43220</v>
      </c>
      <c r="G22" s="10">
        <f t="shared" si="8"/>
        <v>43220</v>
      </c>
      <c r="H22" s="10">
        <f t="shared" si="9"/>
        <v>43220</v>
      </c>
      <c r="I22" s="10">
        <f t="shared" si="10"/>
        <v>43220</v>
      </c>
      <c r="J22" s="10">
        <f t="shared" si="11"/>
        <v>43220</v>
      </c>
      <c r="K22" s="10">
        <f t="shared" si="12"/>
        <v>43220</v>
      </c>
      <c r="L22" s="10">
        <f t="shared" si="13"/>
        <v>43220</v>
      </c>
      <c r="M22" s="20">
        <f>C2-C22</f>
        <v>43373</v>
      </c>
    </row>
    <row r="23" spans="1:13" ht="14.25" customHeight="1" x14ac:dyDescent="0.15">
      <c r="A23" s="6"/>
      <c r="B23" s="13"/>
      <c r="C23" s="9"/>
      <c r="D23" s="9"/>
      <c r="E23" s="11">
        <v>43220</v>
      </c>
      <c r="F23" s="10">
        <f t="shared" si="7"/>
        <v>43220</v>
      </c>
      <c r="G23" s="10">
        <f t="shared" si="8"/>
        <v>43220</v>
      </c>
      <c r="H23" s="10">
        <f t="shared" si="9"/>
        <v>43220</v>
      </c>
      <c r="I23" s="10">
        <f t="shared" si="10"/>
        <v>43220</v>
      </c>
      <c r="J23" s="10">
        <f t="shared" si="11"/>
        <v>43220</v>
      </c>
      <c r="K23" s="10">
        <f t="shared" si="12"/>
        <v>43220</v>
      </c>
      <c r="L23" s="10">
        <f t="shared" si="13"/>
        <v>43220</v>
      </c>
      <c r="M23" s="20">
        <f>C2-C23</f>
        <v>43373</v>
      </c>
    </row>
    <row r="24" spans="1:13" ht="14.25" customHeight="1" x14ac:dyDescent="0.15">
      <c r="A24" s="6"/>
      <c r="B24" s="13"/>
      <c r="C24" s="9"/>
      <c r="D24" s="9"/>
      <c r="E24" s="11">
        <v>43220</v>
      </c>
      <c r="F24" s="10">
        <f t="shared" si="7"/>
        <v>43220</v>
      </c>
      <c r="G24" s="10">
        <f t="shared" si="8"/>
        <v>43220</v>
      </c>
      <c r="H24" s="10">
        <f t="shared" si="9"/>
        <v>43220</v>
      </c>
      <c r="I24" s="10">
        <f t="shared" si="10"/>
        <v>43220</v>
      </c>
      <c r="J24" s="10">
        <f t="shared" si="11"/>
        <v>43220</v>
      </c>
      <c r="K24" s="10">
        <f t="shared" si="12"/>
        <v>43220</v>
      </c>
      <c r="L24" s="10">
        <f t="shared" si="13"/>
        <v>43220</v>
      </c>
      <c r="M24" s="20">
        <f>C2-C24</f>
        <v>43373</v>
      </c>
    </row>
    <row r="25" spans="1:13" ht="14.25" customHeight="1" x14ac:dyDescent="0.15">
      <c r="A25" s="6"/>
      <c r="B25" s="13"/>
      <c r="C25" s="9"/>
      <c r="D25" s="9"/>
      <c r="E25" s="11">
        <v>43220</v>
      </c>
      <c r="F25" s="10">
        <f t="shared" si="7"/>
        <v>43220</v>
      </c>
      <c r="G25" s="10">
        <f t="shared" si="8"/>
        <v>43220</v>
      </c>
      <c r="H25" s="10">
        <f t="shared" si="9"/>
        <v>43220</v>
      </c>
      <c r="I25" s="10">
        <f t="shared" si="10"/>
        <v>43220</v>
      </c>
      <c r="J25" s="10">
        <f t="shared" si="11"/>
        <v>43220</v>
      </c>
      <c r="K25" s="10">
        <f t="shared" si="12"/>
        <v>43220</v>
      </c>
      <c r="L25" s="10">
        <f t="shared" si="13"/>
        <v>43220</v>
      </c>
      <c r="M25" s="20">
        <f>C2-C25</f>
        <v>43373</v>
      </c>
    </row>
    <row r="26" spans="1:13" ht="14.25" customHeight="1" x14ac:dyDescent="0.15">
      <c r="A26" s="6"/>
      <c r="B26" s="12" t="s">
        <v>9</v>
      </c>
      <c r="C26" s="9">
        <v>84</v>
      </c>
      <c r="D26" s="9">
        <v>21</v>
      </c>
      <c r="E26" s="11">
        <v>43220</v>
      </c>
      <c r="F26" s="10">
        <f>E26+D26</f>
        <v>43241</v>
      </c>
      <c r="G26" s="10">
        <f>F26+D26</f>
        <v>43262</v>
      </c>
      <c r="H26" s="10">
        <f t="shared" si="9"/>
        <v>43283</v>
      </c>
      <c r="I26" s="10">
        <f t="shared" si="10"/>
        <v>43304</v>
      </c>
      <c r="J26" s="10">
        <f t="shared" si="11"/>
        <v>43325</v>
      </c>
      <c r="K26" s="10">
        <f t="shared" si="12"/>
        <v>43346</v>
      </c>
      <c r="L26" s="10">
        <f t="shared" si="13"/>
        <v>43367</v>
      </c>
      <c r="M26" s="20">
        <f>C2-84-14</f>
        <v>43275</v>
      </c>
    </row>
    <row r="27" spans="1:13" ht="14.25" customHeight="1" x14ac:dyDescent="0.15">
      <c r="A27" s="6"/>
      <c r="B27" s="12" t="s">
        <v>10</v>
      </c>
      <c r="C27" s="9">
        <v>75</v>
      </c>
      <c r="D27" s="9">
        <v>21</v>
      </c>
      <c r="E27" s="11">
        <v>43220</v>
      </c>
      <c r="F27" s="10">
        <f>E27+D27</f>
        <v>43241</v>
      </c>
      <c r="G27" s="10">
        <f>F27+D27</f>
        <v>43262</v>
      </c>
      <c r="H27" s="10">
        <f t="shared" si="9"/>
        <v>43283</v>
      </c>
      <c r="I27" s="10">
        <f t="shared" si="10"/>
        <v>43304</v>
      </c>
      <c r="J27" s="10">
        <f t="shared" si="11"/>
        <v>43325</v>
      </c>
      <c r="K27" s="10">
        <f t="shared" si="12"/>
        <v>43346</v>
      </c>
      <c r="L27" s="10">
        <f t="shared" si="13"/>
        <v>43367</v>
      </c>
      <c r="M27" s="20">
        <f>C2-C27-21</f>
        <v>43277</v>
      </c>
    </row>
    <row r="28" spans="1:13" ht="14.25" customHeight="1" x14ac:dyDescent="0.15">
      <c r="A28" s="6"/>
      <c r="B28" s="13"/>
      <c r="C28" s="9"/>
      <c r="D28" s="9"/>
      <c r="E28" s="11"/>
      <c r="F28" s="10"/>
      <c r="G28" s="10"/>
      <c r="H28" s="10"/>
      <c r="I28" s="10"/>
      <c r="J28" s="10"/>
      <c r="K28" s="10"/>
      <c r="L28" s="10"/>
      <c r="M28" s="16"/>
    </row>
    <row r="29" spans="1:13" s="18" customFormat="1" ht="14.25" customHeight="1" x14ac:dyDescent="0.15">
      <c r="A29" s="17"/>
      <c r="B29" s="23" t="s">
        <v>11</v>
      </c>
      <c r="C29" s="24"/>
      <c r="D29" s="24"/>
      <c r="E29" s="24"/>
      <c r="F29" s="24"/>
      <c r="G29" s="24"/>
      <c r="H29" s="24"/>
      <c r="I29" s="24"/>
      <c r="J29" s="24"/>
      <c r="K29" s="25"/>
      <c r="L29" s="25"/>
      <c r="M29" s="26"/>
    </row>
    <row r="30" spans="1:13" s="18" customFormat="1" ht="14.25" customHeight="1" x14ac:dyDescent="0.15">
      <c r="A30" s="17"/>
      <c r="B30" s="27" t="s">
        <v>30</v>
      </c>
      <c r="C30" s="28"/>
      <c r="D30" s="28"/>
      <c r="E30" s="28"/>
      <c r="F30" s="28"/>
      <c r="G30" s="28"/>
      <c r="H30" s="28"/>
      <c r="I30" s="28"/>
      <c r="J30" s="28"/>
      <c r="K30" s="25"/>
      <c r="L30" s="25"/>
      <c r="M30" s="26"/>
    </row>
    <row r="31" spans="1:13" s="18" customFormat="1" ht="15.75" customHeight="1" x14ac:dyDescent="0.15">
      <c r="A31" s="17"/>
      <c r="B31" s="27" t="s">
        <v>32</v>
      </c>
      <c r="C31" s="28"/>
      <c r="D31" s="28"/>
      <c r="E31" s="28"/>
      <c r="F31" s="28"/>
      <c r="G31" s="28"/>
      <c r="H31" s="28"/>
      <c r="I31" s="28"/>
      <c r="J31" s="28"/>
      <c r="K31" s="25"/>
      <c r="L31" s="25"/>
      <c r="M31" s="26"/>
    </row>
    <row r="32" spans="1:13" s="18" customFormat="1" ht="15" x14ac:dyDescent="0.15">
      <c r="A32" s="17"/>
      <c r="B32" s="29" t="s">
        <v>31</v>
      </c>
      <c r="C32" s="30"/>
      <c r="D32" s="30"/>
      <c r="E32" s="30"/>
      <c r="F32" s="30"/>
      <c r="G32" s="30"/>
      <c r="H32" s="30"/>
      <c r="I32" s="30"/>
      <c r="J32" s="30"/>
      <c r="K32" s="25"/>
      <c r="L32" s="25"/>
      <c r="M32" s="26"/>
    </row>
    <row r="33" spans="1:13" s="18" customFormat="1" ht="14.25" customHeight="1" x14ac:dyDescent="0.15">
      <c r="A33" s="17"/>
      <c r="B33" s="27" t="s">
        <v>12</v>
      </c>
      <c r="C33" s="28"/>
      <c r="D33" s="28"/>
      <c r="E33" s="28"/>
      <c r="F33" s="28"/>
      <c r="G33" s="28"/>
      <c r="H33" s="28"/>
      <c r="I33" s="28"/>
      <c r="J33" s="28"/>
      <c r="K33" s="25"/>
      <c r="L33" s="25"/>
      <c r="M33" s="26"/>
    </row>
    <row r="34" spans="1:13" s="18" customFormat="1" ht="28.5" customHeight="1" x14ac:dyDescent="0.15">
      <c r="A34" s="17"/>
      <c r="B34" s="27" t="s">
        <v>13</v>
      </c>
      <c r="C34" s="28"/>
      <c r="D34" s="28"/>
      <c r="E34" s="28"/>
      <c r="F34" s="28"/>
      <c r="G34" s="28"/>
      <c r="H34" s="28"/>
      <c r="I34" s="28"/>
      <c r="J34" s="28"/>
      <c r="K34" s="25"/>
      <c r="L34" s="25"/>
      <c r="M34" s="26"/>
    </row>
    <row r="35" spans="1:13" s="18" customFormat="1" ht="57.75" customHeight="1" x14ac:dyDescent="0.15">
      <c r="A35" s="17"/>
      <c r="B35" s="23" t="s">
        <v>34</v>
      </c>
      <c r="C35" s="24"/>
      <c r="D35" s="24"/>
      <c r="E35" s="24"/>
      <c r="F35" s="24"/>
      <c r="G35" s="24"/>
      <c r="H35" s="24"/>
      <c r="I35" s="24"/>
      <c r="J35" s="24"/>
      <c r="K35" s="25"/>
      <c r="L35" s="25"/>
      <c r="M35" s="26"/>
    </row>
    <row r="36" spans="1:13" ht="20" customHeight="1" x14ac:dyDescent="0.15">
      <c r="B36" s="22" t="s">
        <v>33</v>
      </c>
      <c r="C36" s="22"/>
      <c r="D36" s="22"/>
      <c r="E36" s="22"/>
      <c r="F36" s="22"/>
      <c r="G36" s="22"/>
      <c r="H36" s="22"/>
      <c r="I36" s="22"/>
      <c r="J36" s="22"/>
      <c r="K36" s="22"/>
      <c r="L36" s="22"/>
      <c r="M36" s="22"/>
    </row>
    <row r="37" spans="1:13" ht="20" customHeight="1" x14ac:dyDescent="0.15">
      <c r="B37" s="22"/>
      <c r="C37" s="22"/>
      <c r="D37" s="22"/>
      <c r="E37" s="22"/>
      <c r="F37" s="22"/>
      <c r="G37" s="22"/>
      <c r="H37" s="22"/>
      <c r="I37" s="22"/>
      <c r="J37" s="22"/>
      <c r="K37" s="22"/>
      <c r="L37" s="22"/>
      <c r="M37" s="22"/>
    </row>
  </sheetData>
  <mergeCells count="9">
    <mergeCell ref="D1:M1"/>
    <mergeCell ref="B36:M37"/>
    <mergeCell ref="B29:M29"/>
    <mergeCell ref="B30:M30"/>
    <mergeCell ref="B31:M31"/>
    <mergeCell ref="B32:M32"/>
    <mergeCell ref="B33:M33"/>
    <mergeCell ref="B34:M34"/>
    <mergeCell ref="B35:M35"/>
  </mergeCells>
  <printOptions horizontalCentered="1" verticalCentered="1"/>
  <pageMargins left="0.25" right="0.25" top="0.25" bottom="0.25" header="0" footer="0"/>
  <pageSetup scale="90" orientation="landscape" useFirstPageNumber="1"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279c20c3caf3300dae6b438536eb8c56">
  <xsd:schema xmlns:xsd="http://www.w3.org/2001/XMLSchema" xmlns:p="http://schemas.microsoft.com/office/2006/metadata/properties" targetNamespace="http://schemas.microsoft.com/office/2006/metadata/properties" ma:root="true" ma:fieldsID="0d2e1ca116041f9e11471c52c4c9d60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965C92-994E-450A-AD68-DA7213967B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43E0468-6653-481A-8C0F-0D6E4E78F9C3}">
  <ds:schemaRefs>
    <ds:schemaRef ds:uri="http://schemas.microsoft.com/office/2006/metadata/properties"/>
    <ds:schemaRef ds:uri="http://purl.org/dc/terms/"/>
    <ds:schemaRef ds:uri="http://purl.org/dc/elements/1.1/"/>
    <ds:schemaRef ds:uri="http://www.w3.org/XML/1998/namespace"/>
    <ds:schemaRef ds:uri="http://schemas.microsoft.com/office/2006/documentManagement/typ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556DFEC0-7476-4A9C-B349-C4AC270E33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Table 1 -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Marcella Sweet</dc:creator>
  <cp:lastModifiedBy>Microsoft Office User</cp:lastModifiedBy>
  <cp:lastPrinted>2013-05-14T16:05:45Z</cp:lastPrinted>
  <dcterms:created xsi:type="dcterms:W3CDTF">2011-03-21T11:37:43Z</dcterms:created>
  <dcterms:modified xsi:type="dcterms:W3CDTF">2022-02-09T21:08:15Z</dcterms:modified>
</cp:coreProperties>
</file>