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gzoto/OneDrive - Share Our Strength, Inc/+4 Measurement Planning Analysis/Data-Cleanup-Preparation/Raw Data-Data Dictionary-Recipe-Clean Data/Hawaii HI/Data Dictionary/"/>
    </mc:Choice>
  </mc:AlternateContent>
  <xr:revisionPtr revIDLastSave="0" documentId="11_005B92D57489AF1AFC25C5E03CBF183B846CCF11" xr6:coauthVersionLast="38" xr6:coauthVersionMax="38" xr10:uidLastSave="{00000000-0000-0000-0000-000000000000}"/>
  <bookViews>
    <workbookView xWindow="0" yWindow="460" windowWidth="22200" windowHeight="25380" tabRatio="859" activeTab="2" xr2:uid="{00000000-000D-0000-FFFF-FFFF00000000}"/>
  </bookViews>
  <sheets>
    <sheet name="Clean Data Name Lookup" sheetId="2" r:id="rId1"/>
    <sheet name="Instructions" sheetId="7" r:id="rId2"/>
    <sheet name="Template1" sheetId="12" r:id="rId3"/>
    <sheet name="Template2" sheetId="14" r:id="rId4"/>
    <sheet name="Template3" sheetId="13" r:id="rId5"/>
    <sheet name="Template4" sheetId="15" r:id="rId6"/>
    <sheet name="Template5" sheetId="16" r:id="rId7"/>
    <sheet name="Template6" sheetId="17" r:id="rId8"/>
    <sheet name="Template7" sheetId="18" r:id="rId9"/>
    <sheet name="Template8" sheetId="19" r:id="rId10"/>
    <sheet name="Dropdown" sheetId="20" state="hidden" r:id="rId11"/>
  </sheets>
  <definedNames>
    <definedName name="cleandata">'Clean Data Name Lookup'!$B$2:$B$50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2" l="1"/>
  <c r="E48" i="2" s="1"/>
  <c r="C40" i="2"/>
  <c r="E40" i="2" s="1"/>
  <c r="E3" i="2" l="1"/>
  <c r="E2" i="2"/>
  <c r="C5" i="2" l="1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C13" i="2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C25" i="2"/>
  <c r="C26" i="2"/>
  <c r="E26" i="2" s="1"/>
  <c r="C27" i="2"/>
  <c r="E27" i="2" s="1"/>
  <c r="C28" i="2"/>
  <c r="E28" i="2" s="1"/>
  <c r="C29" i="2"/>
  <c r="C30" i="2"/>
  <c r="C31" i="2"/>
  <c r="E31" i="2" s="1"/>
  <c r="C32" i="2"/>
  <c r="E32" i="2" s="1"/>
  <c r="C33" i="2"/>
  <c r="E33" i="2" s="1"/>
  <c r="C34" i="2"/>
  <c r="E34" i="2" s="1"/>
  <c r="C35" i="2"/>
  <c r="C36" i="2"/>
  <c r="C37" i="2"/>
  <c r="C38" i="2"/>
  <c r="E38" i="2" s="1"/>
  <c r="C39" i="2"/>
  <c r="E39" i="2" s="1"/>
  <c r="C41" i="2"/>
  <c r="E41" i="2" s="1"/>
  <c r="C42" i="2"/>
  <c r="E42" i="2" s="1"/>
  <c r="C43" i="2"/>
  <c r="E43" i="2" s="1"/>
  <c r="C44" i="2"/>
  <c r="E44" i="2" s="1"/>
  <c r="C45" i="2"/>
  <c r="E45" i="2" s="1"/>
  <c r="C46" i="2"/>
  <c r="E46" i="2" s="1"/>
  <c r="C47" i="2"/>
  <c r="E47" i="2" s="1"/>
  <c r="C49" i="2"/>
  <c r="E49" i="2" s="1"/>
  <c r="C50" i="2"/>
  <c r="E50" i="2" s="1"/>
  <c r="C4" i="2"/>
  <c r="E4" i="2" s="1"/>
  <c r="E35" i="2" l="1"/>
  <c r="E13" i="2"/>
  <c r="E12" i="2"/>
  <c r="E30" i="2"/>
  <c r="E29" i="2"/>
  <c r="E36" i="2"/>
  <c r="E37" i="2"/>
  <c r="E25" i="2"/>
  <c r="E24" i="2"/>
</calcChain>
</file>

<file path=xl/sharedStrings.xml><?xml version="1.0" encoding="utf-8"?>
<sst xmlns="http://schemas.openxmlformats.org/spreadsheetml/2006/main" count="813" uniqueCount="222">
  <si>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</si>
  <si>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</si>
  <si>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</si>
  <si>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</si>
  <si>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</si>
  <si>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</si>
  <si>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</si>
  <si>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</si>
  <si>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</si>
  <si>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</si>
  <si>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</si>
  <si>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</si>
  <si>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</si>
  <si>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</si>
  <si>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</si>
  <si>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</si>
  <si>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</si>
  <si>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</si>
  <si>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</si>
  <si>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</si>
  <si>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</si>
  <si>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</si>
  <si>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</si>
  <si>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</si>
  <si>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</si>
  <si>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</si>
  <si>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</si>
  <si>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</si>
  <si>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</si>
  <si>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</si>
  <si>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</si>
  <si>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</si>
  <si>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Add more columns as needed</t>
  </si>
  <si>
    <t>Raw Data Column Name</t>
  </si>
  <si>
    <t xml:space="preserve">Raw Data Column </t>
  </si>
  <si>
    <t>Equivalent Clean Data Name</t>
  </si>
  <si>
    <t>School ID</t>
  </si>
  <si>
    <t>School Name</t>
  </si>
  <si>
    <t>District ID</t>
  </si>
  <si>
    <t>District Name</t>
  </si>
  <si>
    <t>State</t>
  </si>
  <si>
    <t>County</t>
  </si>
  <si>
    <t>City</t>
  </si>
  <si>
    <t>Zip code</t>
  </si>
  <si>
    <t>School Type</t>
  </si>
  <si>
    <t>School Year</t>
  </si>
  <si>
    <t>Claim Month</t>
  </si>
  <si>
    <t>Claim Year</t>
  </si>
  <si>
    <t>NOT USED</t>
  </si>
  <si>
    <t>Claim Date</t>
  </si>
  <si>
    <t>NKH Target Area</t>
  </si>
  <si>
    <t>Operating Days-Breakfast ony</t>
  </si>
  <si>
    <t>Operating Days-Lunch only</t>
  </si>
  <si>
    <t>Operating Days</t>
  </si>
  <si>
    <t>Enrollment-Paid</t>
  </si>
  <si>
    <t>Enrollment-Free</t>
  </si>
  <si>
    <t>Enrollment-Reduced</t>
  </si>
  <si>
    <t>Enrollment-Total</t>
  </si>
  <si>
    <t>Breakfast Meals-Free</t>
  </si>
  <si>
    <t>Breakfast Meals-Reduced</t>
  </si>
  <si>
    <t>Breakfast Meals-Paid</t>
  </si>
  <si>
    <t>Breakfast Meals-Total</t>
  </si>
  <si>
    <t>Lunch Meals-Free</t>
  </si>
  <si>
    <t>Lunch Meals-Reduced</t>
  </si>
  <si>
    <t>Lunch Meals-Paid</t>
  </si>
  <si>
    <t>Lunch Meals-Total</t>
  </si>
  <si>
    <t>Enrollment-Free and Reduced</t>
  </si>
  <si>
    <t>Breakfast Meals-Free and Reduced</t>
  </si>
  <si>
    <t>Lunch Meals-Free and Reduced</t>
  </si>
  <si>
    <t>Clean Data Column Names</t>
  </si>
  <si>
    <t>Enter the column name exactly as it appears in the Raw Data file submitted to IT.</t>
  </si>
  <si>
    <t>Select the Clean Data column that best describes the Raw Data column. Select "Not Used" if the Raw Data column will not be used in the clean data.</t>
  </si>
  <si>
    <t>Submitted By:</t>
  </si>
  <si>
    <t>Request Date:</t>
  </si>
  <si>
    <t>File Name:</t>
  </si>
  <si>
    <t>File Source:</t>
  </si>
  <si>
    <t>State/Locale:</t>
  </si>
  <si>
    <t>Time Period:</t>
  </si>
  <si>
    <t>Data Status:</t>
  </si>
  <si>
    <t xml:space="preserve">School Year: </t>
  </si>
  <si>
    <t>Notes/Description:</t>
  </si>
  <si>
    <t>CEP (Y/N)</t>
  </si>
  <si>
    <t>Universal Free (Y/N)</t>
  </si>
  <si>
    <t>Provision 2 (Y/N)</t>
  </si>
  <si>
    <t>Final SY</t>
  </si>
  <si>
    <t>SEE NOTES</t>
  </si>
  <si>
    <t>Worksheet Name:</t>
  </si>
  <si>
    <t>NCES ID</t>
  </si>
  <si>
    <t>Link to Source:</t>
  </si>
  <si>
    <t>Date file acquired:</t>
  </si>
  <si>
    <t>John Smith</t>
  </si>
  <si>
    <t>2016-2017 SY YTD</t>
  </si>
  <si>
    <t>Sep, Oct, Nov, Dc, Jan, Feb, Mar, Apr, May</t>
  </si>
  <si>
    <t>Pennsylvania Dept of Education, available online</t>
  </si>
  <si>
    <t>Data is split into worksheets by month. This formatting applies to all worksheets listed above.</t>
  </si>
  <si>
    <t>Pennsylvania, statewide</t>
  </si>
  <si>
    <t>SY2016-2017</t>
  </si>
  <si>
    <t>Monthly</t>
  </si>
  <si>
    <t>Sep 2016-May 2017</t>
  </si>
  <si>
    <t>Instructions</t>
  </si>
  <si>
    <t>Example Response</t>
  </si>
  <si>
    <t>Enter today's date</t>
  </si>
  <si>
    <t>Enter your name</t>
  </si>
  <si>
    <t>Enter original name of raw data file</t>
  </si>
  <si>
    <t>Enter source of data</t>
  </si>
  <si>
    <t>Enter date data was downloaded or received from partner</t>
  </si>
  <si>
    <t>Enter state name and geography included</t>
  </si>
  <si>
    <t>Enter months included in data</t>
  </si>
  <si>
    <t>Select whether data is preliminary or final SY</t>
  </si>
  <si>
    <t>Enter column specific notes here.</t>
  </si>
  <si>
    <t>Site ID</t>
  </si>
  <si>
    <t>Site Name</t>
  </si>
  <si>
    <t>CEP?</t>
  </si>
  <si>
    <t>Sponsor Type</t>
  </si>
  <si>
    <t>SBP_x000D_
Operating_x000D_
Days</t>
  </si>
  <si>
    <t>SBP Free_x000D_
Meals Served</t>
  </si>
  <si>
    <t>SBP Reduced_x000D_
Meals Served</t>
  </si>
  <si>
    <t>SBP Paid_x000D_
Meals Served</t>
  </si>
  <si>
    <t>SBP Total_x000D_
Meals Served</t>
  </si>
  <si>
    <t>SNB_x000D_
Operating_x000D_
Days</t>
  </si>
  <si>
    <t>SNB Free_x000D_
Meals Served</t>
  </si>
  <si>
    <t>SNB Reduced_x000D_
Meals Served</t>
  </si>
  <si>
    <t>SNB Paid_x000D_
Meals Served</t>
  </si>
  <si>
    <t>SNB Total_x000D_
Meals Served</t>
  </si>
  <si>
    <t>Lunch_x000D_
Operating Days</t>
  </si>
  <si>
    <t>NSLP Free_x000D_
Meals Served</t>
  </si>
  <si>
    <t>NSLP Reduced_x000D_
Meals Served</t>
  </si>
  <si>
    <t>NSLP Paid_x000D_
Meals Served</t>
  </si>
  <si>
    <t>NSLP Total_x000D_
Meals Served</t>
  </si>
  <si>
    <t>County_x000D_
Name</t>
  </si>
  <si>
    <t>Agreement_x000D_
Number</t>
  </si>
  <si>
    <t>School District/Sponsor</t>
  </si>
  <si>
    <t>Provision 1 (Y/N)</t>
  </si>
  <si>
    <t>If mutiple worksheets in file, indicate which one(s) this dictionary applies to. Enter N/A if not applicable</t>
  </si>
  <si>
    <t xml:space="preserve">Enter any notes that apply to entire datatset. Use notes column within table below for column specific notes </t>
  </si>
  <si>
    <t>Enter school year</t>
  </si>
  <si>
    <t>Schools can only serve SBP (regular breakfast) or SNB (severe-need breakfast).  Other type of breakfast will be 0 for all breakfast-related columns.  Use SBP or SNB based on program that has at least 1 operating day, meals served, etc.</t>
  </si>
  <si>
    <t>Do not edit this worksheet.  This is for reference only.</t>
  </si>
  <si>
    <t>Time Interval:</t>
  </si>
  <si>
    <t>Enter the time interval of data (monthly, quarterly, YTD aggregate, etc.)</t>
  </si>
  <si>
    <t>Breakfast Delivery Model from State Agency Tracking</t>
  </si>
  <si>
    <t>Breakfast Delivery Model from Other Source, Note Source Here</t>
  </si>
  <si>
    <r>
      <t>Notes</t>
    </r>
    <r>
      <rPr>
        <b/>
        <vertAlign val="superscript"/>
        <sz val="10"/>
        <color theme="1"/>
        <rFont val="Arial"/>
        <family val="2"/>
      </rPr>
      <t>1</t>
    </r>
  </si>
  <si>
    <t>Enter link to data on P drive.  If available for download online, include as well.</t>
  </si>
  <si>
    <t>P:\example-link-to-saved-raw-data; https://www.education.pa.gov/Teachers%20-%20Administrators/Food-Nutrition/Pages/National-School-Lunch-Program-Reports.aspx</t>
  </si>
  <si>
    <t>Clean Column in Raw Data</t>
  </si>
  <si>
    <t>n/a</t>
  </si>
  <si>
    <t>may not have</t>
  </si>
  <si>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Notes column should include any notes needed to properly clean data, such as:</t>
    </r>
    <r>
      <rPr>
        <sz val="10"/>
        <rFont val="Arial"/>
        <family val="2"/>
      </rPr>
      <t xml:space="preserve">
- Any manipulation needed from the original column values (such as standardizing ID numbers by adding leading zeros if they were removed).
- Any rules we need to apply to the column to adequately clean it (for example, “free meals” = “Breakfast Meals-Free” if program=”SBP” or  “free meals” = “Lunch Meals-Free” if program=“SBP”
- Guidance on what to do with nonnumeric values in numeric columns.</t>
    </r>
  </si>
  <si>
    <t>Provision</t>
  </si>
  <si>
    <t>SBP: Cafeteria</t>
  </si>
  <si>
    <t>SBP: Grab and Go</t>
  </si>
  <si>
    <t>SBP: Breakfast in the Classroom</t>
  </si>
  <si>
    <t>SBP: Breakfast After the Bell</t>
  </si>
  <si>
    <t>If this column="X", populate as "Cafeteria". Then, condense with raw columns X-AA for one cleaned "Breakfast Delivery Model from State" column</t>
  </si>
  <si>
    <t>If this column="X", populate as "GNG". Then, condense with raw columns X-AA for one cleaned "Breakfast Delivery Model from State" column</t>
  </si>
  <si>
    <t>If this column="X", populate as "BIC". Then, condense with raw columns X-AA for one cleaned "Breakfast Delivery Model from State" column</t>
  </si>
  <si>
    <t>If this column="X", populate as "BAB". Then, condense with raw columns X-AA for one cleaned "Breakfast Delivery Model from State" column</t>
  </si>
  <si>
    <t>BAB Implementation Date from Campaign Tracking Data</t>
  </si>
  <si>
    <t>BAB Implementation Date from State Agency Tracking</t>
  </si>
  <si>
    <t>BAB Implementation Date from Other Source</t>
  </si>
  <si>
    <t>BAB Implementation Date Other Source, Note Source Here</t>
  </si>
  <si>
    <t>Split out provision column. If provision="CEP", fill CEP cleaned column with Y</t>
  </si>
  <si>
    <t>Split out provision column. If provision="Prov2", fill Provision 2 cleaned column with Y</t>
  </si>
  <si>
    <t>Absolute need</t>
  </si>
  <si>
    <t>Medium need</t>
  </si>
  <si>
    <t>Check</t>
  </si>
  <si>
    <t>Clean Data No.</t>
  </si>
  <si>
    <t>School Level-Original</t>
  </si>
  <si>
    <t>Critical Clean Column</t>
  </si>
  <si>
    <t>Operating Days-Breakfast only</t>
  </si>
  <si>
    <t>Provision 3 (Y/N)</t>
  </si>
  <si>
    <t>School Type-Original</t>
  </si>
  <si>
    <t>Street Address-line 1</t>
  </si>
  <si>
    <t>Street Address-line 2</t>
  </si>
  <si>
    <t>How file acquired:</t>
  </si>
  <si>
    <t>Publicly Available</t>
  </si>
  <si>
    <t>Via SOS staff connection</t>
  </si>
  <si>
    <t>Via partner staff connection</t>
  </si>
  <si>
    <t>Formal data sharing agreement</t>
  </si>
  <si>
    <t>Other (specify in notes)</t>
  </si>
  <si>
    <t>Use dropdown to select how we acquired the data.</t>
  </si>
  <si>
    <t>Via partner connection</t>
  </si>
  <si>
    <t>Breakfast Delivery Model from Campaign Tracking Data-Original</t>
  </si>
  <si>
    <t>Breakfast Delivery Model from State Agency Tracking-Original</t>
  </si>
  <si>
    <t>Breakfast Delivery Model from Other Source-Original</t>
  </si>
  <si>
    <t>Pam Niesen</t>
  </si>
  <si>
    <t>CEP SY 16-17 SBP-NSLP Data</t>
  </si>
  <si>
    <t>CEP Schools</t>
  </si>
  <si>
    <t>HI DOE</t>
  </si>
  <si>
    <t>P:\NKH Department\Community Investments\Field Team\States\Hawaii\State Data\Breakfast\SY16-17</t>
  </si>
  <si>
    <t>Submitted for SBLI convening</t>
  </si>
  <si>
    <t>Hawaii, statewide - CEP schools</t>
  </si>
  <si>
    <t>SY16-17</t>
  </si>
  <si>
    <t>Aug 2016-May2017</t>
  </si>
  <si>
    <t>School District</t>
  </si>
  <si>
    <t>District ID #</t>
  </si>
  <si>
    <t>Type of School</t>
  </si>
  <si>
    <t>School ID #</t>
  </si>
  <si>
    <t>School City</t>
  </si>
  <si>
    <t>School Zip Scode</t>
  </si>
  <si>
    <t>School County</t>
  </si>
  <si>
    <t>CEP</t>
  </si>
  <si>
    <t>Total Enrollment</t>
  </si>
  <si>
    <t>Free Eligible Enrollment</t>
  </si>
  <si>
    <t>Reduced-Price Eligible Enrollment</t>
  </si>
  <si>
    <t>Total Free 
Breakfasts served</t>
  </si>
  <si>
    <t>Total Reduced-Price Breakfasts served</t>
  </si>
  <si>
    <t>Total Paid
 Breakfasts served</t>
  </si>
  <si>
    <t>Total Free 
Lunches served</t>
  </si>
  <si>
    <t>Total Reduced-Price Lunches served</t>
  </si>
  <si>
    <t>Total Paid
 Lunches served</t>
  </si>
  <si>
    <t>Total Free NSLP Afterschool Snacks Served</t>
  </si>
  <si>
    <t>Total Reduced NSLP Afterschool Snacks Served</t>
  </si>
  <si>
    <t>School Breakfast Delivery Method</t>
  </si>
  <si>
    <t>Context note - only one district (HI DOE) across entire state</t>
  </si>
  <si>
    <t>SY 16-17 SBP-NSLP Data</t>
  </si>
  <si>
    <t>Sheet1</t>
  </si>
  <si>
    <t>Hawaii, statewide - non-CEP schools</t>
  </si>
  <si>
    <t>Submitted for SBLI convening. Append this Template 2 dataset to the Template 1 dataset. All columns names should match. If not flag it.</t>
  </si>
  <si>
    <t>State-Reporting</t>
  </si>
  <si>
    <t>State-Reporting= 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</si>
</sst>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6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3" borderId="0" xfId="0" applyFont="1" applyFill="1" applyAlignment="1">
      <alignment vertical="top"/>
    </xf>
    <xf numFmtId="0" fontId="0" fillId="3" borderId="0" xfId="0" applyFill="1"/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6" fillId="3" borderId="0" xfId="0" applyFont="1" applyFill="1"/>
    <xf numFmtId="0" fontId="1" fillId="3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vertical="top" wrapText="1"/>
    </xf>
    <xf numFmtId="0" fontId="0" fillId="3" borderId="1" xfId="0" applyFill="1" applyBorder="1"/>
    <xf numFmtId="14" fontId="6" fillId="3" borderId="0" xfId="0" applyNumberFormat="1" applyFont="1" applyFill="1" applyAlignment="1">
      <alignment horizontal="left" vertical="top"/>
    </xf>
    <xf numFmtId="0" fontId="8" fillId="3" borderId="0" xfId="0" applyFont="1" applyFill="1"/>
    <xf numFmtId="0" fontId="7" fillId="3" borderId="0" xfId="0" applyFont="1" applyFill="1" applyAlignment="1">
      <alignment vertical="top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6" fillId="0" borderId="0" xfId="0" applyFont="1" applyFill="1"/>
    <xf numFmtId="0" fontId="1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vertical="top" wrapText="1"/>
    </xf>
    <xf numFmtId="0" fontId="0" fillId="0" borderId="1" xfId="0" applyFill="1" applyBorder="1"/>
    <xf numFmtId="0" fontId="9" fillId="3" borderId="0" xfId="0" applyFont="1" applyFill="1"/>
    <xf numFmtId="0" fontId="0" fillId="0" borderId="3" xfId="0" applyFill="1" applyBorder="1"/>
    <xf numFmtId="0" fontId="1" fillId="0" borderId="2" xfId="0" applyFont="1" applyFill="1" applyBorder="1" applyAlignment="1">
      <alignment wrapText="1"/>
    </xf>
    <xf numFmtId="0" fontId="0" fillId="4" borderId="1" xfId="0" applyFill="1" applyBorder="1"/>
    <xf numFmtId="0" fontId="6" fillId="0" borderId="1" xfId="0" applyFont="1" applyFill="1" applyBorder="1"/>
    <xf numFmtId="0" fontId="6" fillId="0" borderId="3" xfId="0" applyFont="1" applyFill="1" applyBorder="1"/>
    <xf numFmtId="0" fontId="3" fillId="0" borderId="0" xfId="0" applyFont="1" applyFill="1"/>
    <xf numFmtId="0" fontId="0" fillId="0" borderId="1" xfId="0" applyFill="1" applyBorder="1" applyAlignment="1">
      <alignment horizontal="left" indent="2"/>
    </xf>
    <xf numFmtId="0" fontId="0" fillId="0" borderId="3" xfId="0" applyFill="1" applyBorder="1" applyAlignment="1">
      <alignment horizontal="center"/>
    </xf>
    <xf numFmtId="0" fontId="12" fillId="0" borderId="0" xfId="0" applyFont="1"/>
    <xf numFmtId="16" fontId="6" fillId="0" borderId="0" xfId="0" applyNumberFormat="1" applyFont="1" applyFill="1" applyAlignment="1">
      <alignment vertical="top"/>
    </xf>
    <xf numFmtId="16" fontId="7" fillId="0" borderId="0" xfId="0" applyNumberFormat="1" applyFont="1" applyFill="1" applyAlignment="1">
      <alignment vertical="top"/>
    </xf>
    <xf numFmtId="0" fontId="0" fillId="5" borderId="1" xfId="0" applyFill="1" applyBorder="1"/>
    <xf numFmtId="0" fontId="7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showGridLines="0" workbookViewId="0"/>
  </sheetViews>
  <sheetFormatPr baseColWidth="10" defaultColWidth="8.83203125" defaultRowHeight="13" x14ac:dyDescent="0.15"/>
  <cols>
    <col min="2" max="2" width="67.1640625" bestFit="1" customWidth="1"/>
    <col min="3" max="4" width="13.6640625" customWidth="1"/>
    <col min="5" max="5" width="15" customWidth="1"/>
  </cols>
  <sheetData>
    <row r="1" spans="1:6" ht="28" x14ac:dyDescent="0.15">
      <c r="A1" s="31" t="s">
        <v>167</v>
      </c>
      <c r="B1" s="31" t="s">
        <v>69</v>
      </c>
      <c r="C1" s="31" t="s">
        <v>145</v>
      </c>
      <c r="D1" s="31" t="s">
        <v>169</v>
      </c>
      <c r="E1" s="31" t="s">
        <v>166</v>
      </c>
    </row>
    <row r="2" spans="1:6" x14ac:dyDescent="0.15">
      <c r="A2" s="37" t="s">
        <v>146</v>
      </c>
      <c r="B2" s="30" t="s">
        <v>48</v>
      </c>
      <c r="C2" s="34" t="s">
        <v>146</v>
      </c>
      <c r="D2" s="34" t="s">
        <v>146</v>
      </c>
      <c r="E2" s="34" t="str">
        <f>IF(AND(C2="no",D2="Absolute need"),"Critical omission",IF(AND(C2="no",D2="Medium need"),"Priority omission",IF(AND(C2="no",D2="may not have"),"Omission","OK")))</f>
        <v>OK</v>
      </c>
    </row>
    <row r="3" spans="1:6" x14ac:dyDescent="0.15">
      <c r="A3" s="37" t="s">
        <v>146</v>
      </c>
      <c r="B3" s="28" t="s">
        <v>85</v>
      </c>
      <c r="C3" s="33" t="s">
        <v>146</v>
      </c>
      <c r="D3" s="33" t="s">
        <v>146</v>
      </c>
      <c r="E3" s="34" t="str">
        <f t="shared" ref="E3:E50" si="0">IF(AND(C3="no",D3="Absolute need"),"Critical omission",IF(AND(C3="no",D3="Medium need"),"Priority omission",IF(AND(C3="no",D3="may not have"),"Omission","OK")))</f>
        <v>OK</v>
      </c>
    </row>
    <row r="4" spans="1:6" x14ac:dyDescent="0.15">
      <c r="A4" s="37">
        <v>41</v>
      </c>
      <c r="B4" s="28" t="s">
        <v>158</v>
      </c>
      <c r="C4" s="28" t="str">
        <f>IF(ISERROR(IFERROR(IFERROR(IFERROR(IFERROR(IFERROR(IFERROR(IFERROR(VLOOKUP(B4,Template1!C:C,1,FALSE),VLOOKUP(B4,Template2!C:C,1,FALSE)),VLOOKUP(B4,Template3!C:C,1,FALSE)),VLOOKUP(B4,Template4!C:C,1,FALSE)),VLOOKUP(B4,Template5!C:C,1,FALSE)),VLOOKUP(B4,Template6!C:C,1,FALSE)),VLOOKUP(B4,Template7!C:C,1,FALSE)),VLOOKUP(B4,Template7!C:C,1,FALSE))),"no","yes")</f>
        <v>no</v>
      </c>
      <c r="D4" s="33" t="s">
        <v>147</v>
      </c>
      <c r="E4" s="34" t="str">
        <f t="shared" si="0"/>
        <v>Omission</v>
      </c>
    </row>
    <row r="5" spans="1:6" x14ac:dyDescent="0.15">
      <c r="A5" s="37">
        <v>42</v>
      </c>
      <c r="B5" s="28" t="s">
        <v>159</v>
      </c>
      <c r="C5" s="28" t="str">
        <f>IF(ISERROR(IFERROR(IFERROR(IFERROR(IFERROR(IFERROR(IFERROR(IFERROR(VLOOKUP(B5,Template1!C:C,1,FALSE),VLOOKUP(B5,Template2!C:C,1,FALSE)),VLOOKUP(B5,Template3!C:C,1,FALSE)),VLOOKUP(B5,Template4!C:C,1,FALSE)),VLOOKUP(B5,Template5!C:C,1,FALSE)),VLOOKUP(B5,Template6!C:C,1,FALSE)),VLOOKUP(B5,Template7!C:C,1,FALSE)),VLOOKUP(B5,Template7!C:C,1,FALSE))),"no","yes")</f>
        <v>no</v>
      </c>
      <c r="D5" s="33" t="s">
        <v>147</v>
      </c>
      <c r="E5" s="34" t="str">
        <f t="shared" si="0"/>
        <v>Omission</v>
      </c>
    </row>
    <row r="6" spans="1:6" x14ac:dyDescent="0.15">
      <c r="A6" s="37">
        <v>43</v>
      </c>
      <c r="B6" s="28" t="s">
        <v>160</v>
      </c>
      <c r="C6" s="28" t="str">
        <f>IF(ISERROR(IFERROR(IFERROR(IFERROR(IFERROR(IFERROR(IFERROR(IFERROR(VLOOKUP(B6,Template1!C:C,1,FALSE),VLOOKUP(B6,Template2!C:C,1,FALSE)),VLOOKUP(B6,Template3!C:C,1,FALSE)),VLOOKUP(B6,Template4!C:C,1,FALSE)),VLOOKUP(B6,Template5!C:C,1,FALSE)),VLOOKUP(B6,Template6!C:C,1,FALSE)),VLOOKUP(B6,Template7!C:C,1,FALSE)),VLOOKUP(B6,Template7!C:C,1,FALSE))),"no","yes")</f>
        <v>no</v>
      </c>
      <c r="D6" s="33" t="s">
        <v>147</v>
      </c>
      <c r="E6" s="34" t="str">
        <f t="shared" si="0"/>
        <v>Omission</v>
      </c>
    </row>
    <row r="7" spans="1:6" x14ac:dyDescent="0.15">
      <c r="A7" s="37">
        <v>44</v>
      </c>
      <c r="B7" s="28" t="s">
        <v>161</v>
      </c>
      <c r="C7" s="28" t="str">
        <f>IF(ISERROR(IFERROR(IFERROR(IFERROR(IFERROR(IFERROR(IFERROR(IFERROR(VLOOKUP(B7,Template1!C:C,1,FALSE),VLOOKUP(B7,Template2!C:C,1,FALSE)),VLOOKUP(B7,Template3!C:C,1,FALSE)),VLOOKUP(B7,Template4!C:C,1,FALSE)),VLOOKUP(B7,Template5!C:C,1,FALSE)),VLOOKUP(B7,Template6!C:C,1,FALSE)),VLOOKUP(B7,Template7!C:C,1,FALSE)),VLOOKUP(B7,Template7!C:C,1,FALSE))),"no","yes")</f>
        <v>no</v>
      </c>
      <c r="D7" s="33" t="s">
        <v>147</v>
      </c>
      <c r="E7" s="34" t="str">
        <f t="shared" si="0"/>
        <v>Omission</v>
      </c>
      <c r="F7" s="38"/>
    </row>
    <row r="8" spans="1:6" x14ac:dyDescent="0.15">
      <c r="A8" s="37">
        <v>37</v>
      </c>
      <c r="B8" s="28" t="s">
        <v>183</v>
      </c>
      <c r="C8" s="28" t="str">
        <f>IF(ISERROR(IFERROR(IFERROR(IFERROR(IFERROR(IFERROR(IFERROR(IFERROR(VLOOKUP(B8,Template1!C:C,1,FALSE),VLOOKUP(B8,Template2!C:C,1,FALSE)),VLOOKUP(B8,Template3!C:C,1,FALSE)),VLOOKUP(B8,Template4!C:C,1,FALSE)),VLOOKUP(B8,Template5!C:C,1,FALSE)),VLOOKUP(B8,Template6!C:C,1,FALSE)),VLOOKUP(B8,Template7!C:C,1,FALSE)),VLOOKUP(B8,Template7!C:C,1,FALSE))),"no","yes")</f>
        <v>no</v>
      </c>
      <c r="D8" s="33" t="s">
        <v>147</v>
      </c>
      <c r="E8" s="34" t="str">
        <f t="shared" si="0"/>
        <v>Omission</v>
      </c>
    </row>
    <row r="9" spans="1:6" x14ac:dyDescent="0.15">
      <c r="A9" s="37">
        <v>38</v>
      </c>
      <c r="B9" s="28" t="s">
        <v>184</v>
      </c>
      <c r="C9" s="28" t="str">
        <f>IF(ISERROR(IFERROR(IFERROR(IFERROR(IFERROR(IFERROR(IFERROR(IFERROR(VLOOKUP(B9,Template1!C:C,1,FALSE),VLOOKUP(B9,Template2!C:C,1,FALSE)),VLOOKUP(B9,Template3!C:C,1,FALSE)),VLOOKUP(B9,Template4!C:C,1,FALSE)),VLOOKUP(B9,Template5!C:C,1,FALSE)),VLOOKUP(B9,Template6!C:C,1,FALSE)),VLOOKUP(B9,Template7!C:C,1,FALSE)),VLOOKUP(B9,Template7!C:C,1,FALSE))),"no","yes")</f>
        <v>yes</v>
      </c>
      <c r="D9" s="33" t="s">
        <v>147</v>
      </c>
      <c r="E9" s="34" t="str">
        <f t="shared" si="0"/>
        <v>OK</v>
      </c>
    </row>
    <row r="10" spans="1:6" x14ac:dyDescent="0.15">
      <c r="A10" s="37">
        <v>39</v>
      </c>
      <c r="B10" s="28" t="s">
        <v>185</v>
      </c>
      <c r="C10" s="28" t="str">
        <f>IF(ISERROR(IFERROR(IFERROR(IFERROR(IFERROR(IFERROR(IFERROR(IFERROR(VLOOKUP(B10,Template1!C:C,1,FALSE),VLOOKUP(B10,Template2!C:C,1,FALSE)),VLOOKUP(B10,Template3!C:C,1,FALSE)),VLOOKUP(B10,Template4!C:C,1,FALSE)),VLOOKUP(B10,Template5!C:C,1,FALSE)),VLOOKUP(B10,Template6!C:C,1,FALSE)),VLOOKUP(B10,Template7!C:C,1,FALSE)),VLOOKUP(B10,Template7!C:C,1,FALSE))),"no","yes")</f>
        <v>no</v>
      </c>
      <c r="D10" s="33" t="s">
        <v>147</v>
      </c>
      <c r="E10" s="34" t="str">
        <f t="shared" si="0"/>
        <v>Omission</v>
      </c>
    </row>
    <row r="11" spans="1:6" x14ac:dyDescent="0.15">
      <c r="A11" s="37">
        <v>40</v>
      </c>
      <c r="B11" s="28" t="s">
        <v>141</v>
      </c>
      <c r="C11" s="28" t="str">
        <f>IF(ISERROR(IFERROR(IFERROR(IFERROR(IFERROR(IFERROR(IFERROR(IFERROR(VLOOKUP(B11,Template1!C:C,1,FALSE),VLOOKUP(B11,Template2!C:C,1,FALSE)),VLOOKUP(B11,Template3!C:C,1,FALSE)),VLOOKUP(B11,Template4!C:C,1,FALSE)),VLOOKUP(B11,Template5!C:C,1,FALSE)),VLOOKUP(B11,Template6!C:C,1,FALSE)),VLOOKUP(B11,Template7!C:C,1,FALSE)),VLOOKUP(B11,Template7!C:C,1,FALSE))),"no","yes")</f>
        <v>no</v>
      </c>
      <c r="D11" s="33" t="s">
        <v>147</v>
      </c>
      <c r="E11" s="34" t="str">
        <f t="shared" si="0"/>
        <v>Omission</v>
      </c>
      <c r="F11" s="38"/>
    </row>
    <row r="12" spans="1:6" x14ac:dyDescent="0.15">
      <c r="A12" s="37">
        <v>30</v>
      </c>
      <c r="B12" s="28" t="s">
        <v>58</v>
      </c>
      <c r="C12" s="28" t="str">
        <f>IF(ISERROR(IFERROR(IFERROR(IFERROR(IFERROR(IFERROR(IFERROR(IFERROR(VLOOKUP(B12,Template1!C:C,1,FALSE),VLOOKUP(B12,Template2!C:C,1,FALSE)),VLOOKUP(B12,Template3!C:C,1,FALSE)),VLOOKUP(B12,Template4!C:C,1,FALSE)),VLOOKUP(B12,Template5!C:C,1,FALSE)),VLOOKUP(B12,Template6!C:C,1,FALSE)),VLOOKUP(B12,Template7!C:C,1,FALSE)),VLOOKUP(B12,Template7!C:C,1,FALSE))),"no","yes")</f>
        <v>yes</v>
      </c>
      <c r="D12" s="32" t="s">
        <v>164</v>
      </c>
      <c r="E12" s="34" t="str">
        <f t="shared" si="0"/>
        <v>OK</v>
      </c>
    </row>
    <row r="13" spans="1:6" x14ac:dyDescent="0.15">
      <c r="A13" s="37">
        <v>33</v>
      </c>
      <c r="B13" s="28" t="s">
        <v>67</v>
      </c>
      <c r="C13" s="28" t="str">
        <f>IF(ISERROR(IFERROR(IFERROR(IFERROR(IFERROR(IFERROR(IFERROR(IFERROR(VLOOKUP(B13,Template1!C:C,1,FALSE),VLOOKUP(B13,Template2!C:C,1,FALSE)),VLOOKUP(B13,Template3!C:C,1,FALSE)),VLOOKUP(B13,Template4!C:C,1,FALSE)),VLOOKUP(B13,Template5!C:C,1,FALSE)),VLOOKUP(B13,Template6!C:C,1,FALSE)),VLOOKUP(B13,Template7!C:C,1,FALSE)),VLOOKUP(B13,Template7!C:C,1,FALSE))),"no","yes")</f>
        <v>no</v>
      </c>
      <c r="D13" s="13" t="s">
        <v>165</v>
      </c>
      <c r="E13" s="34" t="str">
        <f>IF(AND(C12="yes",C15="yes"),"OK",IF(AND(C13="no",D13="Absolute need"),"Critical omission",IF(AND(C13="no",D13="Medium need"),"Priority omission",IF(AND(C13="no",D13="may not have"),"Omission","OK"))))</f>
        <v>OK</v>
      </c>
    </row>
    <row r="14" spans="1:6" x14ac:dyDescent="0.15">
      <c r="A14" s="37">
        <v>32</v>
      </c>
      <c r="B14" s="28" t="s">
        <v>60</v>
      </c>
      <c r="C14" s="28" t="str">
        <f>IF(ISERROR(IFERROR(IFERROR(IFERROR(IFERROR(IFERROR(IFERROR(IFERROR(VLOOKUP(B14,Template1!C:C,1,FALSE),VLOOKUP(B14,Template2!C:C,1,FALSE)),VLOOKUP(B14,Template3!C:C,1,FALSE)),VLOOKUP(B14,Template4!C:C,1,FALSE)),VLOOKUP(B14,Template5!C:C,1,FALSE)),VLOOKUP(B14,Template6!C:C,1,FALSE)),VLOOKUP(B14,Template7!C:C,1,FALSE)),VLOOKUP(B14,Template7!C:C,1,FALSE))),"no","yes")</f>
        <v>yes</v>
      </c>
      <c r="D14" s="13" t="s">
        <v>165</v>
      </c>
      <c r="E14" s="34" t="str">
        <f t="shared" si="0"/>
        <v>OK</v>
      </c>
    </row>
    <row r="15" spans="1:6" x14ac:dyDescent="0.15">
      <c r="A15" s="37">
        <v>31</v>
      </c>
      <c r="B15" s="28" t="s">
        <v>59</v>
      </c>
      <c r="C15" s="28" t="str">
        <f>IF(ISERROR(IFERROR(IFERROR(IFERROR(IFERROR(IFERROR(IFERROR(IFERROR(VLOOKUP(B15,Template1!C:C,1,FALSE),VLOOKUP(B15,Template2!C:C,1,FALSE)),VLOOKUP(B15,Template3!C:C,1,FALSE)),VLOOKUP(B15,Template4!C:C,1,FALSE)),VLOOKUP(B15,Template5!C:C,1,FALSE)),VLOOKUP(B15,Template6!C:C,1,FALSE)),VLOOKUP(B15,Template7!C:C,1,FALSE)),VLOOKUP(B15,Template7!C:C,1,FALSE))),"no","yes")</f>
        <v>yes</v>
      </c>
      <c r="D15" s="32" t="s">
        <v>164</v>
      </c>
      <c r="E15" s="34" t="str">
        <f t="shared" si="0"/>
        <v>OK</v>
      </c>
    </row>
    <row r="16" spans="1:6" x14ac:dyDescent="0.15">
      <c r="A16" s="37">
        <v>13</v>
      </c>
      <c r="B16" s="28" t="s">
        <v>81</v>
      </c>
      <c r="C16" s="28" t="str">
        <f>IF(ISERROR(IFERROR(IFERROR(IFERROR(IFERROR(IFERROR(IFERROR(IFERROR(VLOOKUP(B16,Template1!C:C,1,FALSE),VLOOKUP(B16,Template2!C:C,1,FALSE)),VLOOKUP(B16,Template3!C:C,1,FALSE)),VLOOKUP(B16,Template4!C:C,1,FALSE)),VLOOKUP(B16,Template5!C:C,1,FALSE)),VLOOKUP(B16,Template6!C:C,1,FALSE)),VLOOKUP(B16,Template7!C:C,1,FALSE)),VLOOKUP(B16,Template7!C:C,1,FALSE))),"no","yes")</f>
        <v>yes</v>
      </c>
      <c r="D16" s="13" t="s">
        <v>165</v>
      </c>
      <c r="E16" s="34" t="str">
        <f t="shared" si="0"/>
        <v>OK</v>
      </c>
    </row>
    <row r="17" spans="1:5" x14ac:dyDescent="0.15">
      <c r="A17" s="37">
        <v>7</v>
      </c>
      <c r="B17" s="28" t="s">
        <v>42</v>
      </c>
      <c r="C17" s="28" t="str">
        <f>IF(ISERROR(IFERROR(IFERROR(IFERROR(IFERROR(IFERROR(IFERROR(IFERROR(VLOOKUP(B17,Template1!C:C,1,FALSE),VLOOKUP(B17,Template2!C:C,1,FALSE)),VLOOKUP(B17,Template3!C:C,1,FALSE)),VLOOKUP(B17,Template4!C:C,1,FALSE)),VLOOKUP(B17,Template5!C:C,1,FALSE)),VLOOKUP(B17,Template6!C:C,1,FALSE)),VLOOKUP(B17,Template7!C:C,1,FALSE)),VLOOKUP(B17,Template7!C:C,1,FALSE))),"no","yes")</f>
        <v>yes</v>
      </c>
      <c r="D17" s="13" t="s">
        <v>165</v>
      </c>
      <c r="E17" s="34" t="str">
        <f t="shared" si="0"/>
        <v>OK</v>
      </c>
    </row>
    <row r="18" spans="1:5" x14ac:dyDescent="0.15">
      <c r="A18" s="37">
        <v>18</v>
      </c>
      <c r="B18" s="28" t="s">
        <v>49</v>
      </c>
      <c r="C18" s="28" t="str">
        <f>IF(ISERROR(IFERROR(IFERROR(IFERROR(IFERROR(IFERROR(IFERROR(IFERROR(VLOOKUP(B18,Template1!C:C,1,FALSE),VLOOKUP(B18,Template2!C:C,1,FALSE)),VLOOKUP(B18,Template3!C:C,1,FALSE)),VLOOKUP(B18,Template4!C:C,1,FALSE)),VLOOKUP(B18,Template5!C:C,1,FALSE)),VLOOKUP(B18,Template6!C:C,1,FALSE)),VLOOKUP(B18,Template7!C:C,1,FALSE)),VLOOKUP(B18,Template7!C:C,1,FALSE))),"no","yes")</f>
        <v>yes</v>
      </c>
      <c r="D18" s="32" t="s">
        <v>164</v>
      </c>
      <c r="E18" s="34" t="str">
        <f t="shared" si="0"/>
        <v>OK</v>
      </c>
    </row>
    <row r="19" spans="1:5" x14ac:dyDescent="0.15">
      <c r="A19" s="37">
        <v>19</v>
      </c>
      <c r="B19" s="28" t="s">
        <v>46</v>
      </c>
      <c r="C19" s="28" t="str">
        <f>IF(ISERROR(IFERROR(IFERROR(IFERROR(IFERROR(IFERROR(IFERROR(IFERROR(VLOOKUP(B19,Template1!C:C,1,FALSE),VLOOKUP(B19,Template2!C:C,1,FALSE)),VLOOKUP(B19,Template3!C:C,1,FALSE)),VLOOKUP(B19,Template4!C:C,1,FALSE)),VLOOKUP(B19,Template5!C:C,1,FALSE)),VLOOKUP(B19,Template6!C:C,1,FALSE)),VLOOKUP(B19,Template7!C:C,1,FALSE)),VLOOKUP(B19,Template7!C:C,1,FALSE))),"no","yes")</f>
        <v>no</v>
      </c>
      <c r="D19" s="13" t="s">
        <v>165</v>
      </c>
      <c r="E19" s="34" t="str">
        <f t="shared" si="0"/>
        <v>Priority omission</v>
      </c>
    </row>
    <row r="20" spans="1:5" x14ac:dyDescent="0.15">
      <c r="A20" s="37">
        <v>20</v>
      </c>
      <c r="B20" s="28" t="s">
        <v>47</v>
      </c>
      <c r="C20" s="28" t="str">
        <f>IF(ISERROR(IFERROR(IFERROR(IFERROR(IFERROR(IFERROR(IFERROR(IFERROR(VLOOKUP(B20,Template1!C:C,1,FALSE),VLOOKUP(B20,Template2!C:C,1,FALSE)),VLOOKUP(B20,Template3!C:C,1,FALSE)),VLOOKUP(B20,Template4!C:C,1,FALSE)),VLOOKUP(B20,Template5!C:C,1,FALSE)),VLOOKUP(B20,Template6!C:C,1,FALSE)),VLOOKUP(B20,Template7!C:C,1,FALSE)),VLOOKUP(B20,Template7!C:C,1,FALSE))),"no","yes")</f>
        <v>no</v>
      </c>
      <c r="D20" s="13" t="s">
        <v>165</v>
      </c>
      <c r="E20" s="34" t="str">
        <f t="shared" si="0"/>
        <v>Priority omission</v>
      </c>
    </row>
    <row r="21" spans="1:5" x14ac:dyDescent="0.15">
      <c r="A21" s="37">
        <v>6</v>
      </c>
      <c r="B21" s="28" t="s">
        <v>41</v>
      </c>
      <c r="C21" s="28" t="str">
        <f>IF(ISERROR(IFERROR(IFERROR(IFERROR(IFERROR(IFERROR(IFERROR(IFERROR(VLOOKUP(B21,Template1!C:C,1,FALSE),VLOOKUP(B21,Template2!C:C,1,FALSE)),VLOOKUP(B21,Template3!C:C,1,FALSE)),VLOOKUP(B21,Template4!C:C,1,FALSE)),VLOOKUP(B21,Template5!C:C,1,FALSE)),VLOOKUP(B21,Template6!C:C,1,FALSE)),VLOOKUP(B21,Template7!C:C,1,FALSE)),VLOOKUP(B21,Template7!C:C,1,FALSE))),"no","yes")</f>
        <v>yes</v>
      </c>
      <c r="D21" s="13" t="s">
        <v>165</v>
      </c>
      <c r="E21" s="34" t="str">
        <f t="shared" si="0"/>
        <v>OK</v>
      </c>
    </row>
    <row r="22" spans="1:5" x14ac:dyDescent="0.15">
      <c r="A22" s="37">
        <v>3</v>
      </c>
      <c r="B22" s="28" t="s">
        <v>38</v>
      </c>
      <c r="C22" s="28" t="str">
        <f>IF(ISERROR(IFERROR(IFERROR(IFERROR(IFERROR(IFERROR(IFERROR(IFERROR(VLOOKUP(B22,Template1!C:C,1,FALSE),VLOOKUP(B22,Template2!C:C,1,FALSE)),VLOOKUP(B22,Template3!C:C,1,FALSE)),VLOOKUP(B22,Template4!C:C,1,FALSE)),VLOOKUP(B22,Template5!C:C,1,FALSE)),VLOOKUP(B22,Template6!C:C,1,FALSE)),VLOOKUP(B22,Template7!C:C,1,FALSE)),VLOOKUP(B22,Template7!C:C,1,FALSE))),"no","yes")</f>
        <v>yes</v>
      </c>
      <c r="D22" s="32" t="s">
        <v>164</v>
      </c>
      <c r="E22" s="34" t="str">
        <f t="shared" si="0"/>
        <v>OK</v>
      </c>
    </row>
    <row r="23" spans="1:5" x14ac:dyDescent="0.15">
      <c r="A23" s="37">
        <v>4</v>
      </c>
      <c r="B23" s="28" t="s">
        <v>39</v>
      </c>
      <c r="C23" s="28" t="str">
        <f>IF(ISERROR(IFERROR(IFERROR(IFERROR(IFERROR(IFERROR(IFERROR(IFERROR(VLOOKUP(B23,Template1!C:C,1,FALSE),VLOOKUP(B23,Template2!C:C,1,FALSE)),VLOOKUP(B23,Template3!C:C,1,FALSE)),VLOOKUP(B23,Template4!C:C,1,FALSE)),VLOOKUP(B23,Template5!C:C,1,FALSE)),VLOOKUP(B23,Template6!C:C,1,FALSE)),VLOOKUP(B23,Template7!C:C,1,FALSE)),VLOOKUP(B23,Template7!C:C,1,FALSE))),"no","yes")</f>
        <v>yes</v>
      </c>
      <c r="D23" s="32" t="s">
        <v>164</v>
      </c>
      <c r="E23" s="34" t="str">
        <f t="shared" si="0"/>
        <v>OK</v>
      </c>
    </row>
    <row r="24" spans="1:5" x14ac:dyDescent="0.15">
      <c r="A24" s="37">
        <v>23</v>
      </c>
      <c r="B24" s="28" t="s">
        <v>55</v>
      </c>
      <c r="C24" s="28" t="str">
        <f>IF(ISERROR(IFERROR(IFERROR(IFERROR(IFERROR(IFERROR(IFERROR(IFERROR(VLOOKUP(B24,Template1!C:C,1,FALSE),VLOOKUP(B24,Template2!C:C,1,FALSE)),VLOOKUP(B24,Template3!C:C,1,FALSE)),VLOOKUP(B24,Template4!C:C,1,FALSE)),VLOOKUP(B24,Template5!C:C,1,FALSE)),VLOOKUP(B24,Template6!C:C,1,FALSE)),VLOOKUP(B24,Template7!C:C,1,FALSE)),VLOOKUP(B24,Template7!C:C,1,FALSE))),"no","yes")</f>
        <v>yes</v>
      </c>
      <c r="D24" s="32" t="s">
        <v>164</v>
      </c>
      <c r="E24" s="34" t="str">
        <f t="shared" si="0"/>
        <v>OK</v>
      </c>
    </row>
    <row r="25" spans="1:5" x14ac:dyDescent="0.15">
      <c r="A25" s="37">
        <v>25</v>
      </c>
      <c r="B25" s="28" t="s">
        <v>66</v>
      </c>
      <c r="C25" s="28" t="str">
        <f>IF(ISERROR(IFERROR(IFERROR(IFERROR(IFERROR(IFERROR(IFERROR(IFERROR(VLOOKUP(B25,Template1!C:C,1,FALSE),VLOOKUP(B25,Template2!C:C,1,FALSE)),VLOOKUP(B25,Template3!C:C,1,FALSE)),VLOOKUP(B25,Template4!C:C,1,FALSE)),VLOOKUP(B25,Template5!C:C,1,FALSE)),VLOOKUP(B25,Template6!C:C,1,FALSE)),VLOOKUP(B25,Template7!C:C,1,FALSE)),VLOOKUP(B25,Template7!C:C,1,FALSE))),"no","yes")</f>
        <v>no</v>
      </c>
      <c r="D25" s="13" t="s">
        <v>165</v>
      </c>
      <c r="E25" s="34" t="str">
        <f>IF(AND(C24="yes",C27="yes"),"OK",IF(AND(C25="no",D25="Absolute need"),"Critical omission",IF(AND(C25="no",D25="Medium need"),"Priority omission",IF(AND(C25="no",D25="may not have"),"Omission","OK"))))</f>
        <v>OK</v>
      </c>
    </row>
    <row r="26" spans="1:5" x14ac:dyDescent="0.15">
      <c r="A26" s="37">
        <v>22</v>
      </c>
      <c r="B26" s="28" t="s">
        <v>54</v>
      </c>
      <c r="C26" s="28" t="str">
        <f>IF(ISERROR(IFERROR(IFERROR(IFERROR(IFERROR(IFERROR(IFERROR(IFERROR(VLOOKUP(B26,Template1!C:C,1,FALSE),VLOOKUP(B26,Template2!C:C,1,FALSE)),VLOOKUP(B26,Template3!C:C,1,FALSE)),VLOOKUP(B26,Template4!C:C,1,FALSE)),VLOOKUP(B26,Template5!C:C,1,FALSE)),VLOOKUP(B26,Template6!C:C,1,FALSE)),VLOOKUP(B26,Template7!C:C,1,FALSE)),VLOOKUP(B26,Template7!C:C,1,FALSE))),"no","yes")</f>
        <v>no</v>
      </c>
      <c r="D26" s="13" t="s">
        <v>165</v>
      </c>
      <c r="E26" s="34" t="str">
        <f t="shared" si="0"/>
        <v>Priority omission</v>
      </c>
    </row>
    <row r="27" spans="1:5" x14ac:dyDescent="0.15">
      <c r="A27" s="37">
        <v>24</v>
      </c>
      <c r="B27" s="28" t="s">
        <v>56</v>
      </c>
      <c r="C27" s="28" t="str">
        <f>IF(ISERROR(IFERROR(IFERROR(IFERROR(IFERROR(IFERROR(IFERROR(IFERROR(VLOOKUP(B27,Template1!C:C,1,FALSE),VLOOKUP(B27,Template2!C:C,1,FALSE)),VLOOKUP(B27,Template3!C:C,1,FALSE)),VLOOKUP(B27,Template4!C:C,1,FALSE)),VLOOKUP(B27,Template5!C:C,1,FALSE)),VLOOKUP(B27,Template6!C:C,1,FALSE)),VLOOKUP(B27,Template7!C:C,1,FALSE)),VLOOKUP(B27,Template7!C:C,1,FALSE))),"no","yes")</f>
        <v>yes</v>
      </c>
      <c r="D27" s="32" t="s">
        <v>164</v>
      </c>
      <c r="E27" s="34" t="str">
        <f t="shared" si="0"/>
        <v>OK</v>
      </c>
    </row>
    <row r="28" spans="1:5" x14ac:dyDescent="0.15">
      <c r="A28" s="37">
        <v>21</v>
      </c>
      <c r="B28" s="28" t="s">
        <v>57</v>
      </c>
      <c r="C28" s="28" t="str">
        <f>IF(ISERROR(IFERROR(IFERROR(IFERROR(IFERROR(IFERROR(IFERROR(IFERROR(VLOOKUP(B28,Template1!C:C,1,FALSE),VLOOKUP(B28,Template2!C:C,1,FALSE)),VLOOKUP(B28,Template3!C:C,1,FALSE)),VLOOKUP(B28,Template4!C:C,1,FALSE)),VLOOKUP(B28,Template5!C:C,1,FALSE)),VLOOKUP(B28,Template6!C:C,1,FALSE)),VLOOKUP(B28,Template7!C:C,1,FALSE)),VLOOKUP(B28,Template7!C:C,1,FALSE))),"no","yes")</f>
        <v>yes</v>
      </c>
      <c r="D28" s="32" t="s">
        <v>164</v>
      </c>
      <c r="E28" s="34" t="str">
        <f t="shared" si="0"/>
        <v>OK</v>
      </c>
    </row>
    <row r="29" spans="1:5" x14ac:dyDescent="0.15">
      <c r="A29" s="37">
        <v>26</v>
      </c>
      <c r="B29" s="28" t="s">
        <v>62</v>
      </c>
      <c r="C29" s="28" t="str">
        <f>IF(ISERROR(IFERROR(IFERROR(IFERROR(IFERROR(IFERROR(IFERROR(IFERROR(VLOOKUP(B29,Template1!C:C,1,FALSE),VLOOKUP(B29,Template2!C:C,1,FALSE)),VLOOKUP(B29,Template3!C:C,1,FALSE)),VLOOKUP(B29,Template4!C:C,1,FALSE)),VLOOKUP(B29,Template5!C:C,1,FALSE)),VLOOKUP(B29,Template6!C:C,1,FALSE)),VLOOKUP(B29,Template7!C:C,1,FALSE)),VLOOKUP(B29,Template7!C:C,1,FALSE))),"no","yes")</f>
        <v>yes</v>
      </c>
      <c r="D29" s="32" t="s">
        <v>164</v>
      </c>
      <c r="E29" s="34" t="str">
        <f t="shared" si="0"/>
        <v>OK</v>
      </c>
    </row>
    <row r="30" spans="1:5" x14ac:dyDescent="0.15">
      <c r="A30" s="37">
        <v>29</v>
      </c>
      <c r="B30" s="28" t="s">
        <v>68</v>
      </c>
      <c r="C30" s="28" t="str">
        <f>IF(ISERROR(IFERROR(IFERROR(IFERROR(IFERROR(IFERROR(IFERROR(IFERROR(VLOOKUP(B30,Template1!C:C,1,FALSE),VLOOKUP(B30,Template2!C:C,1,FALSE)),VLOOKUP(B30,Template3!C:C,1,FALSE)),VLOOKUP(B30,Template4!C:C,1,FALSE)),VLOOKUP(B30,Template5!C:C,1,FALSE)),VLOOKUP(B30,Template6!C:C,1,FALSE)),VLOOKUP(B30,Template7!C:C,1,FALSE)),VLOOKUP(B30,Template7!C:C,1,FALSE))),"no","yes")</f>
        <v>no</v>
      </c>
      <c r="D30" s="13" t="s">
        <v>165</v>
      </c>
      <c r="E30" s="34" t="str">
        <f>IF(AND(C29="yes",C32="yes"),"OK",IF(AND(C30="no",D30="Absolute need"),"Critical omission",IF(AND(C30="no",D30="Medium need"),"Priority omission",IF(AND(C30="no",D30="may not have"),"Omission","OK"))))</f>
        <v>OK</v>
      </c>
    </row>
    <row r="31" spans="1:5" x14ac:dyDescent="0.15">
      <c r="A31" s="37">
        <v>28</v>
      </c>
      <c r="B31" s="28" t="s">
        <v>64</v>
      </c>
      <c r="C31" s="28" t="str">
        <f>IF(ISERROR(IFERROR(IFERROR(IFERROR(IFERROR(IFERROR(IFERROR(IFERROR(VLOOKUP(B31,Template1!C:C,1,FALSE),VLOOKUP(B31,Template2!C:C,1,FALSE)),VLOOKUP(B31,Template3!C:C,1,FALSE)),VLOOKUP(B31,Template4!C:C,1,FALSE)),VLOOKUP(B31,Template5!C:C,1,FALSE)),VLOOKUP(B31,Template6!C:C,1,FALSE)),VLOOKUP(B31,Template7!C:C,1,FALSE)),VLOOKUP(B31,Template7!C:C,1,FALSE))),"no","yes")</f>
        <v>yes</v>
      </c>
      <c r="D31" s="13" t="s">
        <v>165</v>
      </c>
      <c r="E31" s="34" t="str">
        <f t="shared" si="0"/>
        <v>OK</v>
      </c>
    </row>
    <row r="32" spans="1:5" x14ac:dyDescent="0.15">
      <c r="A32" s="37">
        <v>27</v>
      </c>
      <c r="B32" s="28" t="s">
        <v>63</v>
      </c>
      <c r="C32" s="28" t="str">
        <f>IF(ISERROR(IFERROR(IFERROR(IFERROR(IFERROR(IFERROR(IFERROR(IFERROR(VLOOKUP(B32,Template1!C:C,1,FALSE),VLOOKUP(B32,Template2!C:C,1,FALSE)),VLOOKUP(B32,Template3!C:C,1,FALSE)),VLOOKUP(B32,Template4!C:C,1,FALSE)),VLOOKUP(B32,Template5!C:C,1,FALSE)),VLOOKUP(B32,Template6!C:C,1,FALSE)),VLOOKUP(B32,Template7!C:C,1,FALSE)),VLOOKUP(B32,Template7!C:C,1,FALSE))),"no","yes")</f>
        <v>yes</v>
      </c>
      <c r="D32" s="32" t="s">
        <v>164</v>
      </c>
      <c r="E32" s="34" t="str">
        <f t="shared" si="0"/>
        <v>OK</v>
      </c>
    </row>
    <row r="33" spans="1:5" x14ac:dyDescent="0.15">
      <c r="A33" s="37">
        <v>50</v>
      </c>
      <c r="B33" s="28" t="s">
        <v>87</v>
      </c>
      <c r="C33" s="28" t="str">
        <f>IF(ISERROR(IFERROR(IFERROR(IFERROR(IFERROR(IFERROR(IFERROR(IFERROR(VLOOKUP(B33,Template1!C:C,1,FALSE),VLOOKUP(B33,Template2!C:C,1,FALSE)),VLOOKUP(B33,Template3!C:C,1,FALSE)),VLOOKUP(B33,Template4!C:C,1,FALSE)),VLOOKUP(B33,Template5!C:C,1,FALSE)),VLOOKUP(B33,Template6!C:C,1,FALSE)),VLOOKUP(B33,Template7!C:C,1,FALSE)),VLOOKUP(B33,Template7!C:C,1,FALSE))),"no","yes")</f>
        <v>no</v>
      </c>
      <c r="D33" s="33" t="s">
        <v>147</v>
      </c>
      <c r="E33" s="34" t="str">
        <f t="shared" si="0"/>
        <v>Omission</v>
      </c>
    </row>
    <row r="34" spans="1:5" x14ac:dyDescent="0.15">
      <c r="A34" s="37">
        <v>52</v>
      </c>
      <c r="B34" s="28" t="s">
        <v>50</v>
      </c>
      <c r="C34" s="28" t="str">
        <f>IF(ISERROR(IFERROR(IFERROR(IFERROR(IFERROR(IFERROR(IFERROR(IFERROR(VLOOKUP(B34,Template1!C:C,1,FALSE),VLOOKUP(B34,Template2!C:C,1,FALSE)),VLOOKUP(B34,Template3!C:C,1,FALSE)),VLOOKUP(B34,Template4!C:C,1,FALSE)),VLOOKUP(B34,Template5!C:C,1,FALSE)),VLOOKUP(B34,Template6!C:C,1,FALSE)),VLOOKUP(B34,Template7!C:C,1,FALSE)),VLOOKUP(B34,Template7!C:C,1,FALSE))),"no","yes")</f>
        <v>no</v>
      </c>
      <c r="D34" s="33" t="s">
        <v>147</v>
      </c>
      <c r="E34" s="34" t="str">
        <f t="shared" si="0"/>
        <v>Omission</v>
      </c>
    </row>
    <row r="35" spans="1:5" x14ac:dyDescent="0.15">
      <c r="A35" s="37">
        <v>34</v>
      </c>
      <c r="B35" s="28" t="s">
        <v>53</v>
      </c>
      <c r="C35" s="28" t="str">
        <f>IF(ISERROR(IFERROR(IFERROR(IFERROR(IFERROR(IFERROR(IFERROR(IFERROR(VLOOKUP(B35,Template1!C:C,1,FALSE),VLOOKUP(B35,Template2!C:C,1,FALSE)),VLOOKUP(B35,Template3!C:C,1,FALSE)),VLOOKUP(B35,Template4!C:C,1,FALSE)),VLOOKUP(B35,Template5!C:C,1,FALSE)),VLOOKUP(B35,Template6!C:C,1,FALSE)),VLOOKUP(B35,Template7!C:C,1,FALSE)),VLOOKUP(B35,Template7!C:C,1,FALSE))),"no","yes")</f>
        <v>yes</v>
      </c>
      <c r="D35" s="32" t="s">
        <v>164</v>
      </c>
      <c r="E35" s="34" t="str">
        <f>IF(AND(C36="yes",C37="yes"),"OK",IF(AND(C35="no",D35="Absolute need"),"Critical omission",IF(AND(C35="no",D35="Medium need"),"Priority omission",IF(AND(C35="no",D35="may not have"),"Omission","OK"))))</f>
        <v>OK</v>
      </c>
    </row>
    <row r="36" spans="1:5" x14ac:dyDescent="0.15">
      <c r="A36" s="37">
        <v>35</v>
      </c>
      <c r="B36" s="36" t="s">
        <v>170</v>
      </c>
      <c r="C36" s="28" t="str">
        <f>IF(ISERROR(IFERROR(IFERROR(IFERROR(IFERROR(IFERROR(IFERROR(IFERROR(VLOOKUP(B36,Template1!C:C,1,FALSE),VLOOKUP(B36,Template2!C:C,1,FALSE)),VLOOKUP(B36,Template3!C:C,1,FALSE)),VLOOKUP(B36,Template4!C:C,1,FALSE)),VLOOKUP(B36,Template5!C:C,1,FALSE)),VLOOKUP(B36,Template6!C:C,1,FALSE)),VLOOKUP(B36,Template7!C:C,1,FALSE)),VLOOKUP(B36,Template7!C:C,1,FALSE))),"no","yes")</f>
        <v>no</v>
      </c>
      <c r="D36" s="32" t="s">
        <v>164</v>
      </c>
      <c r="E36" s="34" t="str">
        <f>IF(C35="yes","OK",IF(AND(C36="no",D36="Absolute need"),"Critical omission",IF(AND(C36="no",D36="Medium need"),"Priority omission",IF(AND(C36="no",D36="may not have"),"Omission","OK"))))</f>
        <v>OK</v>
      </c>
    </row>
    <row r="37" spans="1:5" x14ac:dyDescent="0.15">
      <c r="A37" s="37">
        <v>36</v>
      </c>
      <c r="B37" s="36" t="s">
        <v>52</v>
      </c>
      <c r="C37" s="28" t="str">
        <f>IF(ISERROR(IFERROR(IFERROR(IFERROR(IFERROR(IFERROR(IFERROR(IFERROR(VLOOKUP(B37,Template1!C:C,1,FALSE),VLOOKUP(B37,Template2!C:C,1,FALSE)),VLOOKUP(B37,Template3!C:C,1,FALSE)),VLOOKUP(B37,Template4!C:C,1,FALSE)),VLOOKUP(B37,Template5!C:C,1,FALSE)),VLOOKUP(B37,Template6!C:C,1,FALSE)),VLOOKUP(B37,Template7!C:C,1,FALSE)),VLOOKUP(B37,Template7!C:C,1,FALSE))),"no","yes")</f>
        <v>no</v>
      </c>
      <c r="D37" s="32" t="s">
        <v>164</v>
      </c>
      <c r="E37" s="34" t="str">
        <f>IF(C35="yes","OK",IF(AND(C37="no",D37="Absolute need"),"Critical omission",IF(AND(C37="no",D37="Medium need"),"Priority omission",IF(AND(C37="no",D37="may not have"),"Omission","OK"))))</f>
        <v>OK</v>
      </c>
    </row>
    <row r="38" spans="1:5" x14ac:dyDescent="0.15">
      <c r="A38" s="37">
        <v>14</v>
      </c>
      <c r="B38" s="28" t="s">
        <v>132</v>
      </c>
      <c r="C38" s="28" t="str">
        <f>IF(ISERROR(IFERROR(IFERROR(IFERROR(IFERROR(IFERROR(IFERROR(IFERROR(VLOOKUP(B38,Template1!C:C,1,FALSE),VLOOKUP(B38,Template2!C:C,1,FALSE)),VLOOKUP(B38,Template3!C:C,1,FALSE)),VLOOKUP(B38,Template4!C:C,1,FALSE)),VLOOKUP(B38,Template5!C:C,1,FALSE)),VLOOKUP(B38,Template6!C:C,1,FALSE)),VLOOKUP(B38,Template7!C:C,1,FALSE)),VLOOKUP(B38,Template7!C:C,1,FALSE))),"no","yes")</f>
        <v>no</v>
      </c>
      <c r="D38" s="33" t="s">
        <v>147</v>
      </c>
      <c r="E38" s="34" t="str">
        <f t="shared" si="0"/>
        <v>Omission</v>
      </c>
    </row>
    <row r="39" spans="1:5" x14ac:dyDescent="0.15">
      <c r="A39" s="37">
        <v>15</v>
      </c>
      <c r="B39" s="28" t="s">
        <v>83</v>
      </c>
      <c r="C39" s="28" t="str">
        <f>IF(ISERROR(IFERROR(IFERROR(IFERROR(IFERROR(IFERROR(IFERROR(IFERROR(VLOOKUP(B39,Template1!C:C,1,FALSE),VLOOKUP(B39,Template2!C:C,1,FALSE)),VLOOKUP(B39,Template3!C:C,1,FALSE)),VLOOKUP(B39,Template4!C:C,1,FALSE)),VLOOKUP(B39,Template5!C:C,1,FALSE)),VLOOKUP(B39,Template6!C:C,1,FALSE)),VLOOKUP(B39,Template7!C:C,1,FALSE)),VLOOKUP(B39,Template7!C:C,1,FALSE))),"no","yes")</f>
        <v>no</v>
      </c>
      <c r="D39" s="13" t="s">
        <v>165</v>
      </c>
      <c r="E39" s="34" t="str">
        <f t="shared" si="0"/>
        <v>Priority omission</v>
      </c>
    </row>
    <row r="40" spans="1:5" x14ac:dyDescent="0.15">
      <c r="A40" s="37">
        <v>16</v>
      </c>
      <c r="B40" s="28" t="s">
        <v>171</v>
      </c>
      <c r="C40" s="28" t="str">
        <f>IF(ISERROR(IFERROR(IFERROR(IFERROR(IFERROR(IFERROR(IFERROR(IFERROR(VLOOKUP(B40,Template1!C:C,1,FALSE),VLOOKUP(B40,Template2!C:C,1,FALSE)),VLOOKUP(B40,Template3!C:C,1,FALSE)),VLOOKUP(B40,Template4!C:C,1,FALSE)),VLOOKUP(B40,Template5!C:C,1,FALSE)),VLOOKUP(B40,Template6!C:C,1,FALSE)),VLOOKUP(B40,Template7!C:C,1,FALSE)),VLOOKUP(B40,Template7!C:C,1,FALSE))),"no","yes")</f>
        <v>no</v>
      </c>
      <c r="D40" s="33" t="s">
        <v>147</v>
      </c>
      <c r="E40" s="34" t="str">
        <f t="shared" ref="E40" si="1">IF(AND(C40="no",D40="Absolute need"),"Critical omission",IF(AND(C40="no",D40="Medium need"),"Priority omission",IF(AND(C40="no",D40="may not have"),"Omission","OK")))</f>
        <v>Omission</v>
      </c>
    </row>
    <row r="41" spans="1:5" x14ac:dyDescent="0.15">
      <c r="A41" s="37">
        <v>1</v>
      </c>
      <c r="B41" s="28" t="s">
        <v>36</v>
      </c>
      <c r="C41" s="28" t="str">
        <f>IF(ISERROR(IFERROR(IFERROR(IFERROR(IFERROR(IFERROR(IFERROR(IFERROR(VLOOKUP(B41,Template1!C:C,1,FALSE),VLOOKUP(B41,Template2!C:C,1,FALSE)),VLOOKUP(B41,Template3!C:C,1,FALSE)),VLOOKUP(B41,Template4!C:C,1,FALSE)),VLOOKUP(B41,Template5!C:C,1,FALSE)),VLOOKUP(B41,Template6!C:C,1,FALSE)),VLOOKUP(B41,Template7!C:C,1,FALSE)),VLOOKUP(B41,Template7!C:C,1,FALSE))),"no","yes")</f>
        <v>yes</v>
      </c>
      <c r="D41" s="32" t="s">
        <v>164</v>
      </c>
      <c r="E41" s="34" t="str">
        <f t="shared" si="0"/>
        <v>OK</v>
      </c>
    </row>
    <row r="42" spans="1:5" x14ac:dyDescent="0.15">
      <c r="A42" s="37">
        <v>11</v>
      </c>
      <c r="B42" s="28" t="s">
        <v>168</v>
      </c>
      <c r="C42" s="28" t="str">
        <f>IF(ISERROR(IFERROR(IFERROR(IFERROR(IFERROR(IFERROR(IFERROR(IFERROR(VLOOKUP(B42,Template1!C:C,1,FALSE),VLOOKUP(B42,Template2!C:C,1,FALSE)),VLOOKUP(B42,Template3!C:C,1,FALSE)),VLOOKUP(B42,Template4!C:C,1,FALSE)),VLOOKUP(B42,Template5!C:C,1,FALSE)),VLOOKUP(B42,Template6!C:C,1,FALSE)),VLOOKUP(B42,Template7!C:C,1,FALSE)),VLOOKUP(B42,Template7!C:C,1,FALSE))),"no","yes")</f>
        <v>yes</v>
      </c>
      <c r="D42" s="13" t="s">
        <v>165</v>
      </c>
      <c r="E42" s="34" t="str">
        <f t="shared" si="0"/>
        <v>OK</v>
      </c>
    </row>
    <row r="43" spans="1:5" x14ac:dyDescent="0.15">
      <c r="A43" s="37">
        <v>2</v>
      </c>
      <c r="B43" s="28" t="s">
        <v>37</v>
      </c>
      <c r="C43" s="28" t="str">
        <f>IF(ISERROR(IFERROR(IFERROR(IFERROR(IFERROR(IFERROR(IFERROR(IFERROR(VLOOKUP(B43,Template1!C:C,1,FALSE),VLOOKUP(B43,Template2!C:C,1,FALSE)),VLOOKUP(B43,Template3!C:C,1,FALSE)),VLOOKUP(B43,Template4!C:C,1,FALSE)),VLOOKUP(B43,Template5!C:C,1,FALSE)),VLOOKUP(B43,Template6!C:C,1,FALSE)),VLOOKUP(B43,Template7!C:C,1,FALSE)),VLOOKUP(B43,Template7!C:C,1,FALSE))),"no","yes")</f>
        <v>yes</v>
      </c>
      <c r="D43" s="32" t="s">
        <v>164</v>
      </c>
      <c r="E43" s="34" t="str">
        <f t="shared" si="0"/>
        <v>OK</v>
      </c>
    </row>
    <row r="44" spans="1:5" x14ac:dyDescent="0.15">
      <c r="A44" s="37">
        <v>12</v>
      </c>
      <c r="B44" s="28" t="s">
        <v>172</v>
      </c>
      <c r="C44" s="28" t="str">
        <f>IF(ISERROR(IFERROR(IFERROR(IFERROR(IFERROR(IFERROR(IFERROR(IFERROR(VLOOKUP(B44,Template1!C:C,1,FALSE),VLOOKUP(B44,Template2!C:C,1,FALSE)),VLOOKUP(B44,Template3!C:C,1,FALSE)),VLOOKUP(B44,Template4!C:C,1,FALSE)),VLOOKUP(B44,Template5!C:C,1,FALSE)),VLOOKUP(B44,Template6!C:C,1,FALSE)),VLOOKUP(B44,Template7!C:C,1,FALSE)),VLOOKUP(B44,Template7!C:C,1,FALSE))),"no","yes")</f>
        <v>no</v>
      </c>
      <c r="D44" s="13" t="s">
        <v>165</v>
      </c>
      <c r="E44" s="34" t="str">
        <f t="shared" si="0"/>
        <v>Priority omission</v>
      </c>
    </row>
    <row r="45" spans="1:5" x14ac:dyDescent="0.15">
      <c r="A45" s="37">
        <v>51</v>
      </c>
      <c r="B45" s="28" t="s">
        <v>45</v>
      </c>
      <c r="C45" s="28" t="str">
        <f>IF(ISERROR(IFERROR(IFERROR(IFERROR(IFERROR(IFERROR(IFERROR(IFERROR(VLOOKUP(B45,Template1!C:C,1,FALSE),VLOOKUP(B45,Template2!C:C,1,FALSE)),VLOOKUP(B45,Template3!C:C,1,FALSE)),VLOOKUP(B45,Template4!C:C,1,FALSE)),VLOOKUP(B45,Template5!C:C,1,FALSE)),VLOOKUP(B45,Template6!C:C,1,FALSE)),VLOOKUP(B45,Template7!C:C,1,FALSE)),VLOOKUP(B45,Template7!C:C,1,FALSE))),"no","yes")</f>
        <v>no</v>
      </c>
      <c r="D45" s="13" t="s">
        <v>165</v>
      </c>
      <c r="E45" s="34" t="str">
        <f t="shared" si="0"/>
        <v>Priority omission</v>
      </c>
    </row>
    <row r="46" spans="1:5" x14ac:dyDescent="0.15">
      <c r="A46" s="37">
        <v>5</v>
      </c>
      <c r="B46" s="28" t="s">
        <v>40</v>
      </c>
      <c r="C46" s="28" t="str">
        <f>IF(ISERROR(IFERROR(IFERROR(IFERROR(IFERROR(IFERROR(IFERROR(IFERROR(VLOOKUP(B46,Template1!C:C,1,FALSE),VLOOKUP(B46,Template2!C:C,1,FALSE)),VLOOKUP(B46,Template3!C:C,1,FALSE)),VLOOKUP(B46,Template4!C:C,1,FALSE)),VLOOKUP(B46,Template5!C:C,1,FALSE)),VLOOKUP(B46,Template6!C:C,1,FALSE)),VLOOKUP(B46,Template7!C:C,1,FALSE)),VLOOKUP(B46,Template7!C:C,1,FALSE))),"no","yes")</f>
        <v>no</v>
      </c>
      <c r="D46" s="13" t="s">
        <v>165</v>
      </c>
      <c r="E46" s="34" t="str">
        <f t="shared" si="0"/>
        <v>Priority omission</v>
      </c>
    </row>
    <row r="47" spans="1:5" x14ac:dyDescent="0.15">
      <c r="A47" s="37">
        <v>9</v>
      </c>
      <c r="B47" s="28" t="s">
        <v>173</v>
      </c>
      <c r="C47" s="28" t="str">
        <f>IF(ISERROR(IFERROR(IFERROR(IFERROR(IFERROR(IFERROR(IFERROR(IFERROR(VLOOKUP(B47,Template1!C:C,1,FALSE),VLOOKUP(B47,Template2!C:C,1,FALSE)),VLOOKUP(B47,Template3!C:C,1,FALSE)),VLOOKUP(B47,Template4!C:C,1,FALSE)),VLOOKUP(B47,Template5!C:C,1,FALSE)),VLOOKUP(B47,Template6!C:C,1,FALSE)),VLOOKUP(B47,Template7!C:C,1,FALSE)),VLOOKUP(B47,Template7!C:C,1,FALSE))),"no","yes")</f>
        <v>no</v>
      </c>
      <c r="D47" s="13" t="s">
        <v>165</v>
      </c>
      <c r="E47" s="34" t="str">
        <f t="shared" si="0"/>
        <v>Priority omission</v>
      </c>
    </row>
    <row r="48" spans="1:5" x14ac:dyDescent="0.15">
      <c r="A48" s="37">
        <v>10</v>
      </c>
      <c r="B48" s="28" t="s">
        <v>174</v>
      </c>
      <c r="C48" s="28" t="str">
        <f>IF(ISERROR(IFERROR(IFERROR(IFERROR(IFERROR(IFERROR(IFERROR(IFERROR(VLOOKUP(B48,Template1!C:C,1,FALSE),VLOOKUP(B48,Template2!C:C,1,FALSE)),VLOOKUP(B48,Template3!C:C,1,FALSE)),VLOOKUP(B48,Template4!C:C,1,FALSE)),VLOOKUP(B48,Template5!C:C,1,FALSE)),VLOOKUP(B48,Template6!C:C,1,FALSE)),VLOOKUP(B48,Template7!C:C,1,FALSE)),VLOOKUP(B48,Template7!C:C,1,FALSE))),"no","yes")</f>
        <v>no</v>
      </c>
      <c r="D48" s="33" t="s">
        <v>147</v>
      </c>
      <c r="E48" s="34" t="str">
        <f t="shared" ref="E48" si="2">IF(AND(C48="no",D48="Absolute need"),"Critical omission",IF(AND(C48="no",D48="Medium need"),"Priority omission",IF(AND(C48="no",D48="may not have"),"Omission","OK")))</f>
        <v>Omission</v>
      </c>
    </row>
    <row r="49" spans="1:5" x14ac:dyDescent="0.15">
      <c r="A49" s="37">
        <v>17</v>
      </c>
      <c r="B49" s="28" t="s">
        <v>82</v>
      </c>
      <c r="C49" s="28" t="str">
        <f>IF(ISERROR(IFERROR(IFERROR(IFERROR(IFERROR(IFERROR(IFERROR(IFERROR(VLOOKUP(B49,Template1!C:C,1,FALSE),VLOOKUP(B49,Template2!C:C,1,FALSE)),VLOOKUP(B49,Template3!C:C,1,FALSE)),VLOOKUP(B49,Template4!C:C,1,FALSE)),VLOOKUP(B49,Template5!C:C,1,FALSE)),VLOOKUP(B49,Template6!C:C,1,FALSE)),VLOOKUP(B49,Template7!C:C,1,FALSE)),VLOOKUP(B49,Template7!C:C,1,FALSE))),"no","yes")</f>
        <v>no</v>
      </c>
      <c r="D49" s="13" t="s">
        <v>165</v>
      </c>
      <c r="E49" s="34" t="str">
        <f t="shared" si="0"/>
        <v>Priority omission</v>
      </c>
    </row>
    <row r="50" spans="1:5" x14ac:dyDescent="0.15">
      <c r="A50" s="37">
        <v>8</v>
      </c>
      <c r="B50" s="28" t="s">
        <v>43</v>
      </c>
      <c r="C50" s="28" t="str">
        <f>IF(ISERROR(IFERROR(IFERROR(IFERROR(IFERROR(IFERROR(IFERROR(IFERROR(VLOOKUP(B50,Template1!C:C,1,FALSE),VLOOKUP(B50,Template2!C:C,1,FALSE)),VLOOKUP(B50,Template3!C:C,1,FALSE)),VLOOKUP(B50,Template4!C:C,1,FALSE)),VLOOKUP(B50,Template5!C:C,1,FALSE)),VLOOKUP(B50,Template6!C:C,1,FALSE)),VLOOKUP(B50,Template7!C:C,1,FALSE)),VLOOKUP(B50,Template7!C:C,1,FALSE))),"no","yes")</f>
        <v>yes</v>
      </c>
      <c r="D50" s="13" t="s">
        <v>165</v>
      </c>
      <c r="E50" s="34" t="str">
        <f t="shared" si="0"/>
        <v>OK</v>
      </c>
    </row>
  </sheetData>
  <sortState ref="B4:B43">
    <sortCondition ref="B3"/>
  </sortState>
  <conditionalFormatting sqref="E1:E39 E41:E47 E49:E1048576">
    <cfRule type="cellIs" dxfId="5" priority="6" operator="equal">
      <formula>"Priority Omission"</formula>
    </cfRule>
    <cfRule type="cellIs" dxfId="4" priority="7" operator="equal">
      <formula>"Critical omission"</formula>
    </cfRule>
  </conditionalFormatting>
  <conditionalFormatting sqref="E40">
    <cfRule type="cellIs" dxfId="3" priority="4" operator="equal">
      <formula>"Priority Omission"</formula>
    </cfRule>
    <cfRule type="cellIs" dxfId="2" priority="5" operator="equal">
      <formula>"Critical omission"</formula>
    </cfRule>
  </conditionalFormatting>
  <conditionalFormatting sqref="E48">
    <cfRule type="cellIs" dxfId="1" priority="2" operator="equal">
      <formula>"Priority Omission"</formula>
    </cfRule>
    <cfRule type="cellIs" dxfId="0" priority="3" operator="equal">
      <formula>"Critical omission"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3" x14ac:dyDescent="0.15">
      <c r="B1" s="18"/>
    </row>
    <row r="2" spans="1:3" x14ac:dyDescent="0.15">
      <c r="A2" s="19" t="s">
        <v>73</v>
      </c>
      <c r="B2" s="20"/>
      <c r="C2" s="19"/>
    </row>
    <row r="3" spans="1:3" x14ac:dyDescent="0.15">
      <c r="A3" s="19" t="s">
        <v>72</v>
      </c>
      <c r="B3" s="20"/>
      <c r="C3" s="19"/>
    </row>
    <row r="4" spans="1:3" x14ac:dyDescent="0.15">
      <c r="A4" s="19"/>
      <c r="B4" s="20"/>
      <c r="C4" s="19"/>
    </row>
    <row r="5" spans="1:3" x14ac:dyDescent="0.15">
      <c r="A5" s="19" t="s">
        <v>74</v>
      </c>
      <c r="B5" s="20"/>
      <c r="C5" s="19"/>
    </row>
    <row r="6" spans="1:3" ht="25.5" customHeight="1" x14ac:dyDescent="0.15">
      <c r="A6" s="21" t="s">
        <v>86</v>
      </c>
      <c r="B6" s="45"/>
      <c r="C6" s="45"/>
    </row>
    <row r="7" spans="1:3" x14ac:dyDescent="0.15">
      <c r="A7" s="22" t="s">
        <v>75</v>
      </c>
      <c r="B7" s="23"/>
      <c r="C7" s="22"/>
    </row>
    <row r="8" spans="1:3" ht="28.5" customHeight="1" x14ac:dyDescent="0.15">
      <c r="A8" s="21" t="s">
        <v>88</v>
      </c>
      <c r="B8" s="45"/>
      <c r="C8" s="45"/>
    </row>
    <row r="9" spans="1:3" x14ac:dyDescent="0.15">
      <c r="A9" s="22" t="s">
        <v>89</v>
      </c>
      <c r="B9" s="23"/>
      <c r="C9" s="22"/>
    </row>
    <row r="10" spans="1:3" x14ac:dyDescent="0.15">
      <c r="A10" s="22" t="s">
        <v>175</v>
      </c>
      <c r="B10" s="23"/>
      <c r="C10" s="22"/>
    </row>
    <row r="11" spans="1:3" ht="28.5" customHeight="1" x14ac:dyDescent="0.15">
      <c r="A11" s="19" t="s">
        <v>80</v>
      </c>
      <c r="B11" s="46"/>
      <c r="C11" s="46"/>
    </row>
    <row r="12" spans="1:3" x14ac:dyDescent="0.15">
      <c r="B12" s="24"/>
    </row>
    <row r="13" spans="1:3" x14ac:dyDescent="0.15">
      <c r="A13" s="19" t="s">
        <v>76</v>
      </c>
      <c r="B13" s="20"/>
      <c r="C13" s="19"/>
    </row>
    <row r="14" spans="1:3" x14ac:dyDescent="0.15">
      <c r="A14" s="19" t="s">
        <v>79</v>
      </c>
      <c r="B14" s="20"/>
      <c r="C14" s="19"/>
    </row>
    <row r="15" spans="1:3" x14ac:dyDescent="0.15">
      <c r="A15" s="19" t="s">
        <v>77</v>
      </c>
      <c r="B15" s="20"/>
      <c r="C15" s="19"/>
    </row>
    <row r="16" spans="1:3" x14ac:dyDescent="0.15">
      <c r="A16" s="19" t="s">
        <v>78</v>
      </c>
      <c r="B16" s="20"/>
      <c r="C16" s="19"/>
    </row>
    <row r="17" spans="1:5" x14ac:dyDescent="0.15">
      <c r="A17" s="19" t="s">
        <v>138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36" x14ac:dyDescent="0.15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7" t="s">
        <v>148</v>
      </c>
      <c r="B55" s="47"/>
      <c r="C55" s="47"/>
      <c r="D55" s="47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howErrorMessage="1" sqref="D16" xr:uid="{00000000-0002-0000-0900-000000000000}">
      <formula1>"Final SY,Preliminary"</formula1>
    </dataValidation>
    <dataValidation type="list" allowBlank="1" showInputMessage="1" sqref="C22:C53" xr:uid="{00000000-0002-0000-09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B6"/>
  <sheetViews>
    <sheetView workbookViewId="0"/>
  </sheetViews>
  <sheetFormatPr baseColWidth="10" defaultColWidth="8.83203125" defaultRowHeight="13" x14ac:dyDescent="0.15"/>
  <sheetData>
    <row r="2" spans="2:2" x14ac:dyDescent="0.15">
      <c r="B2" t="s">
        <v>179</v>
      </c>
    </row>
    <row r="3" spans="2:2" x14ac:dyDescent="0.15">
      <c r="B3" t="s">
        <v>176</v>
      </c>
    </row>
    <row r="4" spans="2:2" x14ac:dyDescent="0.15">
      <c r="B4" t="s">
        <v>177</v>
      </c>
    </row>
    <row r="5" spans="2:2" x14ac:dyDescent="0.15">
      <c r="B5" t="s">
        <v>178</v>
      </c>
    </row>
    <row r="6" spans="2:2" x14ac:dyDescent="0.15">
      <c r="B6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7"/>
  <sheetViews>
    <sheetView showGridLines="0" zoomScaleNormal="100" workbookViewId="0"/>
  </sheetViews>
  <sheetFormatPr baseColWidth="10" defaultColWidth="9.1640625" defaultRowHeight="13" x14ac:dyDescent="0.15"/>
  <cols>
    <col min="1" max="1" width="17.5" style="3" bestFit="1" customWidth="1"/>
    <col min="2" max="4" width="30.6640625" style="3" customWidth="1"/>
    <col min="5" max="5" width="21.1640625" style="3" customWidth="1"/>
    <col min="6" max="16384" width="9.1640625" style="3"/>
  </cols>
  <sheetData>
    <row r="1" spans="1:6" ht="20" x14ac:dyDescent="0.2">
      <c r="A1" s="29" t="s">
        <v>137</v>
      </c>
    </row>
    <row r="2" spans="1:6" x14ac:dyDescent="0.15">
      <c r="B2" s="15" t="s">
        <v>99</v>
      </c>
      <c r="D2" s="15" t="s">
        <v>100</v>
      </c>
    </row>
    <row r="3" spans="1:6" x14ac:dyDescent="0.15">
      <c r="A3" s="2" t="s">
        <v>73</v>
      </c>
      <c r="B3" s="7" t="s">
        <v>101</v>
      </c>
      <c r="C3" s="2"/>
      <c r="D3" s="14">
        <v>43308</v>
      </c>
      <c r="E3" s="9"/>
    </row>
    <row r="4" spans="1:6" x14ac:dyDescent="0.15">
      <c r="A4" s="2" t="s">
        <v>72</v>
      </c>
      <c r="B4" s="7" t="s">
        <v>102</v>
      </c>
      <c r="C4" s="2"/>
      <c r="D4" s="5" t="s">
        <v>90</v>
      </c>
      <c r="E4" s="9"/>
    </row>
    <row r="5" spans="1:6" x14ac:dyDescent="0.15">
      <c r="A5" s="2"/>
      <c r="B5" s="7"/>
      <c r="C5" s="2"/>
      <c r="D5" s="5"/>
      <c r="E5" s="9"/>
    </row>
    <row r="6" spans="1:6" x14ac:dyDescent="0.15">
      <c r="A6" s="2" t="s">
        <v>74</v>
      </c>
      <c r="B6" s="7" t="s">
        <v>103</v>
      </c>
      <c r="C6" s="2"/>
      <c r="D6" s="5" t="s">
        <v>91</v>
      </c>
      <c r="E6" s="9"/>
    </row>
    <row r="7" spans="1:6" ht="25.5" customHeight="1" x14ac:dyDescent="0.15">
      <c r="A7" s="4" t="s">
        <v>86</v>
      </c>
      <c r="B7" s="42" t="s">
        <v>133</v>
      </c>
      <c r="C7" s="42"/>
      <c r="D7" s="5" t="s">
        <v>92</v>
      </c>
      <c r="E7" s="9"/>
    </row>
    <row r="8" spans="1:6" x14ac:dyDescent="0.15">
      <c r="A8" s="6" t="s">
        <v>75</v>
      </c>
      <c r="B8" s="16" t="s">
        <v>104</v>
      </c>
      <c r="C8" s="6"/>
      <c r="D8" s="7" t="s">
        <v>93</v>
      </c>
      <c r="E8" s="9"/>
    </row>
    <row r="9" spans="1:6" ht="28.5" customHeight="1" x14ac:dyDescent="0.15">
      <c r="A9" s="4" t="s">
        <v>88</v>
      </c>
      <c r="B9" s="42" t="s">
        <v>143</v>
      </c>
      <c r="C9" s="42"/>
      <c r="D9" s="7" t="s">
        <v>144</v>
      </c>
      <c r="E9" s="9"/>
    </row>
    <row r="10" spans="1:6" x14ac:dyDescent="0.15">
      <c r="A10" s="6" t="s">
        <v>89</v>
      </c>
      <c r="B10" s="16" t="s">
        <v>105</v>
      </c>
      <c r="C10" s="6"/>
      <c r="D10" s="14">
        <v>43306</v>
      </c>
      <c r="E10" s="9"/>
    </row>
    <row r="11" spans="1:6" x14ac:dyDescent="0.15">
      <c r="A11" s="6" t="s">
        <v>175</v>
      </c>
      <c r="B11" s="16" t="s">
        <v>181</v>
      </c>
      <c r="C11" s="6"/>
      <c r="D11" s="14" t="s">
        <v>182</v>
      </c>
      <c r="E11" s="9"/>
    </row>
    <row r="12" spans="1:6" ht="28.5" customHeight="1" x14ac:dyDescent="0.15">
      <c r="A12" s="2" t="s">
        <v>80</v>
      </c>
      <c r="B12" s="43" t="s">
        <v>134</v>
      </c>
      <c r="C12" s="43"/>
      <c r="D12" s="42" t="s">
        <v>94</v>
      </c>
      <c r="E12" s="42"/>
      <c r="F12" s="8"/>
    </row>
    <row r="13" spans="1:6" x14ac:dyDescent="0.15">
      <c r="B13" s="9"/>
      <c r="D13" s="9"/>
      <c r="E13" s="9"/>
    </row>
    <row r="14" spans="1:6" x14ac:dyDescent="0.15">
      <c r="A14" s="2" t="s">
        <v>76</v>
      </c>
      <c r="B14" s="7" t="s">
        <v>106</v>
      </c>
      <c r="C14" s="2"/>
      <c r="D14" s="9" t="s">
        <v>95</v>
      </c>
      <c r="E14" s="9"/>
    </row>
    <row r="15" spans="1:6" x14ac:dyDescent="0.15">
      <c r="A15" s="2" t="s">
        <v>79</v>
      </c>
      <c r="B15" s="7" t="s">
        <v>135</v>
      </c>
      <c r="C15" s="2"/>
      <c r="D15" s="9" t="s">
        <v>96</v>
      </c>
      <c r="E15" s="9"/>
    </row>
    <row r="16" spans="1:6" x14ac:dyDescent="0.15">
      <c r="A16" s="2" t="s">
        <v>77</v>
      </c>
      <c r="B16" s="7" t="s">
        <v>107</v>
      </c>
      <c r="C16" s="2"/>
      <c r="D16" s="9" t="s">
        <v>98</v>
      </c>
      <c r="E16" s="9"/>
    </row>
    <row r="17" spans="1:5" x14ac:dyDescent="0.15">
      <c r="A17" s="2" t="s">
        <v>78</v>
      </c>
      <c r="B17" s="7" t="s">
        <v>108</v>
      </c>
      <c r="C17" s="2"/>
      <c r="D17" s="9" t="s">
        <v>84</v>
      </c>
      <c r="E17" s="9"/>
    </row>
    <row r="18" spans="1:5" x14ac:dyDescent="0.15">
      <c r="A18" s="6" t="s">
        <v>138</v>
      </c>
      <c r="B18" s="7" t="s">
        <v>139</v>
      </c>
      <c r="C18" s="2"/>
      <c r="D18" s="9" t="s">
        <v>97</v>
      </c>
      <c r="E18" s="9"/>
    </row>
    <row r="19" spans="1:5" x14ac:dyDescent="0.15">
      <c r="B19" s="9"/>
      <c r="C19" s="9"/>
    </row>
    <row r="21" spans="1:5" s="11" customFormat="1" ht="16" x14ac:dyDescent="0.15">
      <c r="A21" s="10" t="s">
        <v>34</v>
      </c>
      <c r="B21" s="10" t="s">
        <v>33</v>
      </c>
      <c r="C21" s="10" t="s">
        <v>35</v>
      </c>
      <c r="D21" s="10" t="s">
        <v>142</v>
      </c>
    </row>
    <row r="22" spans="1:5" s="12" customFormat="1" ht="36" x14ac:dyDescent="0.15">
      <c r="A22" s="1" t="s">
        <v>32</v>
      </c>
      <c r="B22" s="1" t="s">
        <v>70</v>
      </c>
      <c r="C22" s="1" t="s">
        <v>71</v>
      </c>
      <c r="D22" s="1" t="s">
        <v>109</v>
      </c>
    </row>
    <row r="23" spans="1:5" x14ac:dyDescent="0.15">
      <c r="A23" s="13" t="s">
        <v>0</v>
      </c>
      <c r="B23" s="13" t="s">
        <v>129</v>
      </c>
      <c r="C23" s="13" t="s">
        <v>41</v>
      </c>
      <c r="D23" s="13"/>
    </row>
    <row r="24" spans="1:5" x14ac:dyDescent="0.15">
      <c r="A24" s="13" t="s">
        <v>1</v>
      </c>
      <c r="B24" s="13" t="s">
        <v>130</v>
      </c>
      <c r="C24" s="13" t="s">
        <v>38</v>
      </c>
      <c r="D24" s="13"/>
    </row>
    <row r="25" spans="1:5" x14ac:dyDescent="0.15">
      <c r="A25" s="13" t="s">
        <v>2</v>
      </c>
      <c r="B25" s="13" t="s">
        <v>131</v>
      </c>
      <c r="C25" s="13" t="s">
        <v>39</v>
      </c>
      <c r="D25" s="13"/>
    </row>
    <row r="26" spans="1:5" x14ac:dyDescent="0.15">
      <c r="A26" s="13" t="s">
        <v>3</v>
      </c>
      <c r="B26" s="13" t="s">
        <v>110</v>
      </c>
      <c r="C26" s="13" t="s">
        <v>36</v>
      </c>
      <c r="D26" s="13"/>
    </row>
    <row r="27" spans="1:5" x14ac:dyDescent="0.15">
      <c r="A27" s="13" t="s">
        <v>4</v>
      </c>
      <c r="B27" s="13" t="s">
        <v>111</v>
      </c>
      <c r="C27" s="13" t="s">
        <v>37</v>
      </c>
      <c r="D27" s="13"/>
    </row>
    <row r="28" spans="1:5" x14ac:dyDescent="0.15">
      <c r="A28" s="13" t="s">
        <v>5</v>
      </c>
      <c r="B28" s="13" t="s">
        <v>112</v>
      </c>
      <c r="C28" s="13" t="s">
        <v>81</v>
      </c>
      <c r="D28" s="13"/>
    </row>
    <row r="29" spans="1:5" x14ac:dyDescent="0.15">
      <c r="A29" s="13" t="s">
        <v>6</v>
      </c>
      <c r="B29" s="13" t="s">
        <v>113</v>
      </c>
      <c r="C29" s="13" t="s">
        <v>44</v>
      </c>
      <c r="D29" s="13"/>
    </row>
    <row r="30" spans="1:5" x14ac:dyDescent="0.15">
      <c r="A30" s="13" t="s">
        <v>7</v>
      </c>
      <c r="B30" s="13" t="s">
        <v>114</v>
      </c>
      <c r="C30" s="13" t="s">
        <v>51</v>
      </c>
      <c r="D30" s="13" t="s">
        <v>136</v>
      </c>
    </row>
    <row r="31" spans="1:5" x14ac:dyDescent="0.15">
      <c r="A31" s="13" t="s">
        <v>8</v>
      </c>
      <c r="B31" s="13" t="s">
        <v>115</v>
      </c>
      <c r="C31" s="13" t="s">
        <v>58</v>
      </c>
      <c r="D31" s="13" t="s">
        <v>136</v>
      </c>
    </row>
    <row r="32" spans="1:5" x14ac:dyDescent="0.15">
      <c r="A32" s="13" t="s">
        <v>9</v>
      </c>
      <c r="B32" s="13" t="s">
        <v>116</v>
      </c>
      <c r="C32" s="13" t="s">
        <v>59</v>
      </c>
      <c r="D32" s="13" t="s">
        <v>136</v>
      </c>
    </row>
    <row r="33" spans="1:4" x14ac:dyDescent="0.15">
      <c r="A33" s="13" t="s">
        <v>10</v>
      </c>
      <c r="B33" s="13" t="s">
        <v>117</v>
      </c>
      <c r="C33" s="13" t="s">
        <v>60</v>
      </c>
      <c r="D33" s="13" t="s">
        <v>136</v>
      </c>
    </row>
    <row r="34" spans="1:4" x14ac:dyDescent="0.15">
      <c r="A34" s="13" t="s">
        <v>11</v>
      </c>
      <c r="B34" s="13" t="s">
        <v>118</v>
      </c>
      <c r="C34" s="13" t="s">
        <v>61</v>
      </c>
      <c r="D34" s="13" t="s">
        <v>136</v>
      </c>
    </row>
    <row r="35" spans="1:4" x14ac:dyDescent="0.15">
      <c r="A35" s="13" t="s">
        <v>12</v>
      </c>
      <c r="B35" s="13" t="s">
        <v>119</v>
      </c>
      <c r="C35" s="13" t="s">
        <v>51</v>
      </c>
      <c r="D35" s="13" t="s">
        <v>136</v>
      </c>
    </row>
    <row r="36" spans="1:4" x14ac:dyDescent="0.15">
      <c r="A36" s="13" t="s">
        <v>13</v>
      </c>
      <c r="B36" s="13" t="s">
        <v>120</v>
      </c>
      <c r="C36" s="13" t="s">
        <v>58</v>
      </c>
      <c r="D36" s="13" t="s">
        <v>136</v>
      </c>
    </row>
    <row r="37" spans="1:4" x14ac:dyDescent="0.15">
      <c r="A37" s="13" t="s">
        <v>14</v>
      </c>
      <c r="B37" s="13" t="s">
        <v>121</v>
      </c>
      <c r="C37" s="13" t="s">
        <v>59</v>
      </c>
      <c r="D37" s="13" t="s">
        <v>136</v>
      </c>
    </row>
    <row r="38" spans="1:4" x14ac:dyDescent="0.15">
      <c r="A38" s="13" t="s">
        <v>15</v>
      </c>
      <c r="B38" s="13" t="s">
        <v>122</v>
      </c>
      <c r="C38" s="13" t="s">
        <v>60</v>
      </c>
      <c r="D38" s="13" t="s">
        <v>136</v>
      </c>
    </row>
    <row r="39" spans="1:4" x14ac:dyDescent="0.15">
      <c r="A39" s="13" t="s">
        <v>16</v>
      </c>
      <c r="B39" s="13" t="s">
        <v>123</v>
      </c>
      <c r="C39" s="13" t="s">
        <v>61</v>
      </c>
      <c r="D39" s="13" t="s">
        <v>136</v>
      </c>
    </row>
    <row r="40" spans="1:4" x14ac:dyDescent="0.15">
      <c r="A40" s="13" t="s">
        <v>17</v>
      </c>
      <c r="B40" s="13" t="s">
        <v>124</v>
      </c>
      <c r="C40" s="13" t="s">
        <v>52</v>
      </c>
      <c r="D40" s="13"/>
    </row>
    <row r="41" spans="1:4" x14ac:dyDescent="0.15">
      <c r="A41" s="13" t="s">
        <v>18</v>
      </c>
      <c r="B41" s="13" t="s">
        <v>125</v>
      </c>
      <c r="C41" s="13" t="s">
        <v>62</v>
      </c>
      <c r="D41" s="13"/>
    </row>
    <row r="42" spans="1:4" x14ac:dyDescent="0.15">
      <c r="A42" s="13" t="s">
        <v>19</v>
      </c>
      <c r="B42" s="13" t="s">
        <v>126</v>
      </c>
      <c r="C42" s="13" t="s">
        <v>63</v>
      </c>
      <c r="D42" s="13"/>
    </row>
    <row r="43" spans="1:4" x14ac:dyDescent="0.15">
      <c r="A43" s="13" t="s">
        <v>20</v>
      </c>
      <c r="B43" s="13" t="s">
        <v>127</v>
      </c>
      <c r="C43" s="13" t="s">
        <v>64</v>
      </c>
      <c r="D43" s="13"/>
    </row>
    <row r="44" spans="1:4" x14ac:dyDescent="0.15">
      <c r="A44" s="13" t="s">
        <v>21</v>
      </c>
      <c r="B44" s="13" t="s">
        <v>128</v>
      </c>
      <c r="C44" s="13" t="s">
        <v>65</v>
      </c>
      <c r="D44" s="13"/>
    </row>
    <row r="45" spans="1:4" x14ac:dyDescent="0.15">
      <c r="A45" s="13" t="s">
        <v>22</v>
      </c>
      <c r="B45" s="13" t="s">
        <v>149</v>
      </c>
      <c r="C45" s="13" t="s">
        <v>81</v>
      </c>
      <c r="D45" s="13" t="s">
        <v>162</v>
      </c>
    </row>
    <row r="46" spans="1:4" x14ac:dyDescent="0.15">
      <c r="A46" s="13" t="s">
        <v>22</v>
      </c>
      <c r="B46" s="13" t="s">
        <v>149</v>
      </c>
      <c r="C46" s="13" t="s">
        <v>83</v>
      </c>
      <c r="D46" s="13" t="s">
        <v>163</v>
      </c>
    </row>
    <row r="47" spans="1:4" x14ac:dyDescent="0.15">
      <c r="A47" s="13" t="s">
        <v>23</v>
      </c>
      <c r="B47" s="13" t="s">
        <v>150</v>
      </c>
      <c r="C47" s="13" t="s">
        <v>140</v>
      </c>
      <c r="D47" s="13" t="s">
        <v>154</v>
      </c>
    </row>
    <row r="48" spans="1:4" x14ac:dyDescent="0.15">
      <c r="A48" s="13" t="s">
        <v>24</v>
      </c>
      <c r="B48" s="13" t="s">
        <v>151</v>
      </c>
      <c r="C48" s="13" t="s">
        <v>140</v>
      </c>
      <c r="D48" s="13" t="s">
        <v>155</v>
      </c>
    </row>
    <row r="49" spans="1:4" x14ac:dyDescent="0.15">
      <c r="A49" s="13" t="s">
        <v>25</v>
      </c>
      <c r="B49" s="13" t="s">
        <v>152</v>
      </c>
      <c r="C49" s="13" t="s">
        <v>140</v>
      </c>
      <c r="D49" s="13" t="s">
        <v>156</v>
      </c>
    </row>
    <row r="50" spans="1:4" x14ac:dyDescent="0.15">
      <c r="A50" s="13" t="s">
        <v>26</v>
      </c>
      <c r="B50" s="13" t="s">
        <v>153</v>
      </c>
      <c r="C50" s="13" t="s">
        <v>140</v>
      </c>
      <c r="D50" s="13" t="s">
        <v>157</v>
      </c>
    </row>
    <row r="51" spans="1:4" x14ac:dyDescent="0.15">
      <c r="A51" s="13" t="s">
        <v>27</v>
      </c>
      <c r="B51" s="13"/>
      <c r="C51" s="13"/>
      <c r="D51" s="13"/>
    </row>
    <row r="52" spans="1:4" x14ac:dyDescent="0.15">
      <c r="A52" s="13" t="s">
        <v>28</v>
      </c>
      <c r="B52" s="13"/>
      <c r="C52" s="13"/>
      <c r="D52" s="13"/>
    </row>
    <row r="53" spans="1:4" x14ac:dyDescent="0.15">
      <c r="A53" s="13" t="s">
        <v>29</v>
      </c>
      <c r="B53" s="13"/>
      <c r="C53" s="13"/>
      <c r="D53" s="13"/>
    </row>
    <row r="54" spans="1:4" x14ac:dyDescent="0.15">
      <c r="A54" s="13" t="s">
        <v>30</v>
      </c>
      <c r="B54" s="13"/>
      <c r="C54" s="13"/>
      <c r="D54" s="13"/>
    </row>
    <row r="55" spans="1:4" x14ac:dyDescent="0.15">
      <c r="A55" s="13" t="s">
        <v>31</v>
      </c>
      <c r="B55" s="13"/>
      <c r="C55" s="13"/>
      <c r="D55" s="13"/>
    </row>
    <row r="57" spans="1:4" ht="88" customHeight="1" x14ac:dyDescent="0.15">
      <c r="A57" s="44" t="s">
        <v>148</v>
      </c>
      <c r="B57" s="44"/>
      <c r="C57" s="44"/>
      <c r="D57" s="44"/>
    </row>
  </sheetData>
  <mergeCells count="5">
    <mergeCell ref="D12:E12"/>
    <mergeCell ref="B7:C7"/>
    <mergeCell ref="B9:C9"/>
    <mergeCell ref="B12:C12"/>
    <mergeCell ref="A57:D57"/>
  </mergeCells>
  <dataValidations count="2">
    <dataValidation type="list" allowBlank="1" showInputMessage="1" showErrorMessage="1" sqref="D17" xr:uid="{00000000-0002-0000-0100-000000000000}">
      <formula1>"Final SY,Preliminary"</formula1>
    </dataValidation>
    <dataValidation type="list" allowBlank="1" showInputMessage="1" sqref="C23:C55" xr:uid="{00000000-0002-0000-0100-000001000000}">
      <formula1>cleandata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55"/>
  <sheetViews>
    <sheetView showGridLines="0" tabSelected="1" zoomScale="120" zoomScaleNormal="120" workbookViewId="0">
      <selection activeCell="C44" sqref="C44"/>
    </sheetView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3" x14ac:dyDescent="0.15">
      <c r="B1" s="18"/>
    </row>
    <row r="2" spans="1:3" x14ac:dyDescent="0.15">
      <c r="A2" s="19" t="s">
        <v>73</v>
      </c>
      <c r="B2" s="39">
        <v>43357</v>
      </c>
      <c r="C2" s="19"/>
    </row>
    <row r="3" spans="1:3" x14ac:dyDescent="0.15">
      <c r="A3" s="19" t="s">
        <v>72</v>
      </c>
      <c r="B3" s="20" t="s">
        <v>186</v>
      </c>
      <c r="C3" s="19"/>
    </row>
    <row r="4" spans="1:3" x14ac:dyDescent="0.15">
      <c r="A4" s="19"/>
      <c r="B4" s="20"/>
      <c r="C4" s="19"/>
    </row>
    <row r="5" spans="1:3" x14ac:dyDescent="0.15">
      <c r="A5" s="19" t="s">
        <v>74</v>
      </c>
      <c r="B5" s="20" t="s">
        <v>187</v>
      </c>
      <c r="C5" s="19"/>
    </row>
    <row r="6" spans="1:3" ht="25.5" customHeight="1" x14ac:dyDescent="0.15">
      <c r="A6" s="21" t="s">
        <v>86</v>
      </c>
      <c r="B6" s="45" t="s">
        <v>188</v>
      </c>
      <c r="C6" s="45"/>
    </row>
    <row r="7" spans="1:3" x14ac:dyDescent="0.15">
      <c r="A7" s="22" t="s">
        <v>75</v>
      </c>
      <c r="B7" s="23" t="s">
        <v>189</v>
      </c>
      <c r="C7" s="22"/>
    </row>
    <row r="8" spans="1:3" ht="28.5" customHeight="1" x14ac:dyDescent="0.15">
      <c r="A8" s="21" t="s">
        <v>88</v>
      </c>
      <c r="B8" s="45" t="s">
        <v>190</v>
      </c>
      <c r="C8" s="45"/>
    </row>
    <row r="9" spans="1:3" x14ac:dyDescent="0.15">
      <c r="A9" s="22" t="s">
        <v>89</v>
      </c>
      <c r="B9" s="40">
        <v>43229</v>
      </c>
      <c r="C9" s="22"/>
    </row>
    <row r="10" spans="1:3" x14ac:dyDescent="0.15">
      <c r="A10" s="22" t="s">
        <v>175</v>
      </c>
      <c r="B10" s="23" t="s">
        <v>180</v>
      </c>
      <c r="C10" s="22"/>
    </row>
    <row r="11" spans="1:3" ht="28.5" customHeight="1" x14ac:dyDescent="0.15">
      <c r="A11" s="19" t="s">
        <v>80</v>
      </c>
      <c r="B11" s="46" t="s">
        <v>191</v>
      </c>
      <c r="C11" s="46"/>
    </row>
    <row r="12" spans="1:3" x14ac:dyDescent="0.15">
      <c r="B12" s="24"/>
    </row>
    <row r="13" spans="1:3" x14ac:dyDescent="0.15">
      <c r="A13" s="19" t="s">
        <v>76</v>
      </c>
      <c r="B13" s="20" t="s">
        <v>192</v>
      </c>
      <c r="C13" s="19"/>
    </row>
    <row r="14" spans="1:3" x14ac:dyDescent="0.15">
      <c r="A14" s="19" t="s">
        <v>79</v>
      </c>
      <c r="B14" s="20" t="s">
        <v>193</v>
      </c>
      <c r="C14" s="19"/>
    </row>
    <row r="15" spans="1:3" x14ac:dyDescent="0.15">
      <c r="A15" s="19" t="s">
        <v>77</v>
      </c>
      <c r="B15" s="20" t="s">
        <v>194</v>
      </c>
      <c r="C15" s="19"/>
    </row>
    <row r="16" spans="1:3" x14ac:dyDescent="0.15">
      <c r="A16" s="19" t="s">
        <v>78</v>
      </c>
      <c r="B16" s="20" t="s">
        <v>84</v>
      </c>
      <c r="C16" s="19"/>
    </row>
    <row r="17" spans="1:5" x14ac:dyDescent="0.15">
      <c r="A17" s="19" t="s">
        <v>138</v>
      </c>
      <c r="B17" s="20" t="s">
        <v>97</v>
      </c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36" x14ac:dyDescent="0.15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15">
      <c r="A22" s="28" t="s">
        <v>0</v>
      </c>
      <c r="B22" s="28" t="s">
        <v>195</v>
      </c>
      <c r="C22" s="28" t="s">
        <v>39</v>
      </c>
      <c r="D22" s="28" t="s">
        <v>215</v>
      </c>
    </row>
    <row r="23" spans="1:5" x14ac:dyDescent="0.15">
      <c r="A23" s="28" t="s">
        <v>1</v>
      </c>
      <c r="B23" s="28" t="s">
        <v>196</v>
      </c>
      <c r="C23" s="28" t="s">
        <v>38</v>
      </c>
      <c r="D23" s="28"/>
    </row>
    <row r="24" spans="1:5" x14ac:dyDescent="0.15">
      <c r="A24" s="28" t="s">
        <v>2</v>
      </c>
      <c r="B24" s="28" t="s">
        <v>37</v>
      </c>
      <c r="C24" s="28" t="s">
        <v>37</v>
      </c>
      <c r="D24" s="28"/>
    </row>
    <row r="25" spans="1:5" x14ac:dyDescent="0.15">
      <c r="A25" s="28" t="s">
        <v>3</v>
      </c>
      <c r="B25" s="28" t="s">
        <v>197</v>
      </c>
      <c r="C25" s="28" t="s">
        <v>168</v>
      </c>
      <c r="D25" s="28"/>
    </row>
    <row r="26" spans="1:5" x14ac:dyDescent="0.15">
      <c r="A26" s="28" t="s">
        <v>4</v>
      </c>
      <c r="B26" s="28" t="s">
        <v>198</v>
      </c>
      <c r="C26" s="28" t="s">
        <v>36</v>
      </c>
      <c r="D26" s="28"/>
    </row>
    <row r="27" spans="1:5" x14ac:dyDescent="0.15">
      <c r="A27" s="28" t="s">
        <v>5</v>
      </c>
      <c r="B27" s="28" t="s">
        <v>199</v>
      </c>
      <c r="C27" s="28" t="s">
        <v>42</v>
      </c>
      <c r="D27" s="28"/>
    </row>
    <row r="28" spans="1:5" x14ac:dyDescent="0.15">
      <c r="A28" s="28" t="s">
        <v>6</v>
      </c>
      <c r="B28" s="28" t="s">
        <v>200</v>
      </c>
      <c r="C28" s="28" t="s">
        <v>43</v>
      </c>
      <c r="D28" s="28"/>
    </row>
    <row r="29" spans="1:5" x14ac:dyDescent="0.15">
      <c r="A29" s="28" t="s">
        <v>7</v>
      </c>
      <c r="B29" s="28" t="s">
        <v>201</v>
      </c>
      <c r="C29" s="28" t="s">
        <v>41</v>
      </c>
      <c r="D29" s="28"/>
    </row>
    <row r="30" spans="1:5" x14ac:dyDescent="0.15">
      <c r="A30" s="28" t="s">
        <v>8</v>
      </c>
      <c r="B30" s="28" t="s">
        <v>202</v>
      </c>
      <c r="C30" s="28" t="s">
        <v>81</v>
      </c>
      <c r="D30" s="28"/>
    </row>
    <row r="31" spans="1:5" x14ac:dyDescent="0.15">
      <c r="A31" s="28" t="s">
        <v>9</v>
      </c>
      <c r="B31" s="28" t="s">
        <v>49</v>
      </c>
      <c r="C31" s="28" t="s">
        <v>49</v>
      </c>
      <c r="D31" s="28"/>
    </row>
    <row r="32" spans="1:5" x14ac:dyDescent="0.15">
      <c r="A32" s="28" t="s">
        <v>10</v>
      </c>
      <c r="B32" s="28" t="s">
        <v>203</v>
      </c>
      <c r="C32" s="28" t="s">
        <v>57</v>
      </c>
      <c r="D32" s="28"/>
    </row>
    <row r="33" spans="1:4" x14ac:dyDescent="0.15">
      <c r="A33" s="28" t="s">
        <v>11</v>
      </c>
      <c r="B33" s="28" t="s">
        <v>204</v>
      </c>
      <c r="C33" s="28" t="s">
        <v>55</v>
      </c>
      <c r="D33" s="28"/>
    </row>
    <row r="34" spans="1:4" x14ac:dyDescent="0.15">
      <c r="A34" s="28" t="s">
        <v>12</v>
      </c>
      <c r="B34" s="28" t="s">
        <v>205</v>
      </c>
      <c r="C34" s="28" t="s">
        <v>56</v>
      </c>
      <c r="D34" s="28"/>
    </row>
    <row r="35" spans="1:4" x14ac:dyDescent="0.15">
      <c r="A35" s="28" t="s">
        <v>13</v>
      </c>
      <c r="B35" s="28" t="s">
        <v>206</v>
      </c>
      <c r="C35" s="28" t="s">
        <v>58</v>
      </c>
      <c r="D35" s="28"/>
    </row>
    <row r="36" spans="1:4" x14ac:dyDescent="0.15">
      <c r="A36" s="28" t="s">
        <v>14</v>
      </c>
      <c r="B36" s="28" t="s">
        <v>207</v>
      </c>
      <c r="C36" s="28" t="s">
        <v>59</v>
      </c>
      <c r="D36" s="28"/>
    </row>
    <row r="37" spans="1:4" x14ac:dyDescent="0.15">
      <c r="A37" s="28" t="s">
        <v>15</v>
      </c>
      <c r="B37" s="28" t="s">
        <v>208</v>
      </c>
      <c r="C37" s="28" t="s">
        <v>60</v>
      </c>
      <c r="D37" s="28"/>
    </row>
    <row r="38" spans="1:4" x14ac:dyDescent="0.15">
      <c r="A38" s="28" t="s">
        <v>16</v>
      </c>
      <c r="B38" s="28" t="s">
        <v>209</v>
      </c>
      <c r="C38" s="28" t="s">
        <v>62</v>
      </c>
      <c r="D38" s="28"/>
    </row>
    <row r="39" spans="1:4" x14ac:dyDescent="0.15">
      <c r="A39" s="28" t="s">
        <v>17</v>
      </c>
      <c r="B39" s="28" t="s">
        <v>210</v>
      </c>
      <c r="C39" s="28" t="s">
        <v>63</v>
      </c>
      <c r="D39" s="28"/>
    </row>
    <row r="40" spans="1:4" x14ac:dyDescent="0.15">
      <c r="A40" s="28" t="s">
        <v>18</v>
      </c>
      <c r="B40" s="28" t="s">
        <v>211</v>
      </c>
      <c r="C40" s="28" t="s">
        <v>64</v>
      </c>
      <c r="D40" s="28"/>
    </row>
    <row r="41" spans="1:4" x14ac:dyDescent="0.15">
      <c r="A41" s="28" t="s">
        <v>19</v>
      </c>
      <c r="B41" s="28" t="s">
        <v>212</v>
      </c>
      <c r="C41" s="28" t="s">
        <v>48</v>
      </c>
      <c r="D41" s="28"/>
    </row>
    <row r="42" spans="1:4" x14ac:dyDescent="0.15">
      <c r="A42" s="28" t="s">
        <v>20</v>
      </c>
      <c r="B42" s="28" t="s">
        <v>213</v>
      </c>
      <c r="C42" s="28" t="s">
        <v>48</v>
      </c>
      <c r="D42" s="28"/>
    </row>
    <row r="43" spans="1:4" x14ac:dyDescent="0.15">
      <c r="A43" s="28" t="s">
        <v>21</v>
      </c>
      <c r="B43" s="28" t="s">
        <v>53</v>
      </c>
      <c r="C43" s="28" t="s">
        <v>53</v>
      </c>
      <c r="D43" s="28"/>
    </row>
    <row r="44" spans="1:4" x14ac:dyDescent="0.15">
      <c r="A44" s="28" t="s">
        <v>22</v>
      </c>
      <c r="B44" s="28" t="s">
        <v>214</v>
      </c>
      <c r="C44" s="28" t="s">
        <v>184</v>
      </c>
      <c r="D44" s="28"/>
    </row>
    <row r="45" spans="1:4" x14ac:dyDescent="0.15">
      <c r="A45" s="41"/>
      <c r="B45" s="41"/>
      <c r="C45" s="41" t="s">
        <v>220</v>
      </c>
      <c r="D45" s="28" t="s">
        <v>221</v>
      </c>
    </row>
    <row r="46" spans="1:4" x14ac:dyDescent="0.15">
      <c r="A46" s="28"/>
      <c r="B46" s="28"/>
      <c r="C46" s="28"/>
      <c r="D46" s="28"/>
    </row>
    <row r="47" spans="1:4" x14ac:dyDescent="0.15">
      <c r="A47" s="28"/>
      <c r="B47" s="28"/>
      <c r="C47" s="28"/>
      <c r="D47" s="28"/>
    </row>
    <row r="48" spans="1:4" x14ac:dyDescent="0.15">
      <c r="A48" s="28"/>
      <c r="B48" s="28"/>
      <c r="C48" s="28"/>
      <c r="D48" s="28"/>
    </row>
    <row r="49" spans="1:4" x14ac:dyDescent="0.15">
      <c r="A49" s="28"/>
      <c r="B49" s="28"/>
      <c r="C49" s="28"/>
      <c r="D49" s="28"/>
    </row>
    <row r="50" spans="1:4" x14ac:dyDescent="0.15">
      <c r="A50" s="28"/>
      <c r="B50" s="28"/>
      <c r="C50" s="28"/>
      <c r="D50" s="28"/>
    </row>
    <row r="51" spans="1:4" x14ac:dyDescent="0.15">
      <c r="A51" s="28"/>
      <c r="B51" s="28"/>
      <c r="C51" s="28"/>
      <c r="D51" s="28"/>
    </row>
    <row r="52" spans="1:4" x14ac:dyDescent="0.15">
      <c r="A52" s="28"/>
      <c r="B52" s="28"/>
      <c r="C52" s="28"/>
      <c r="D52" s="28"/>
    </row>
    <row r="53" spans="1:4" x14ac:dyDescent="0.15">
      <c r="A53" s="28"/>
      <c r="B53" s="28"/>
      <c r="C53" s="28"/>
      <c r="D53" s="28"/>
    </row>
    <row r="54" spans="1:4" s="35" customFormat="1" x14ac:dyDescent="0.15"/>
    <row r="55" spans="1:4" s="35" customFormat="1" ht="90.5" customHeight="1" x14ac:dyDescent="0.15">
      <c r="A55" s="47" t="s">
        <v>148</v>
      </c>
      <c r="B55" s="47"/>
      <c r="C55" s="47"/>
      <c r="D55" s="47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qref="C22:C53" xr:uid="{00000000-0002-0000-0200-000000000000}">
      <formula1>cleandata</formula1>
    </dataValidation>
    <dataValidation type="list" allowBlank="1" showInputMessage="1" showErrorMessage="1" sqref="D16" xr:uid="{00000000-0002-0000-02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55"/>
  <sheetViews>
    <sheetView showGridLines="0" zoomScale="120" zoomScaleNormal="12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3" x14ac:dyDescent="0.15">
      <c r="B1" s="18"/>
    </row>
    <row r="2" spans="1:3" x14ac:dyDescent="0.15">
      <c r="A2" s="19" t="s">
        <v>73</v>
      </c>
      <c r="B2" s="39">
        <v>43357</v>
      </c>
      <c r="C2" s="19"/>
    </row>
    <row r="3" spans="1:3" x14ac:dyDescent="0.15">
      <c r="A3" s="19" t="s">
        <v>72</v>
      </c>
      <c r="B3" s="20" t="s">
        <v>186</v>
      </c>
      <c r="C3" s="19"/>
    </row>
    <row r="4" spans="1:3" x14ac:dyDescent="0.15">
      <c r="A4" s="19"/>
      <c r="B4" s="20"/>
      <c r="C4" s="19"/>
    </row>
    <row r="5" spans="1:3" x14ac:dyDescent="0.15">
      <c r="A5" s="19" t="s">
        <v>74</v>
      </c>
      <c r="B5" s="20" t="s">
        <v>216</v>
      </c>
      <c r="C5" s="19"/>
    </row>
    <row r="6" spans="1:3" ht="25.5" customHeight="1" x14ac:dyDescent="0.15">
      <c r="A6" s="21" t="s">
        <v>86</v>
      </c>
      <c r="B6" s="45" t="s">
        <v>217</v>
      </c>
      <c r="C6" s="45"/>
    </row>
    <row r="7" spans="1:3" x14ac:dyDescent="0.15">
      <c r="A7" s="22" t="s">
        <v>75</v>
      </c>
      <c r="B7" s="23" t="s">
        <v>189</v>
      </c>
      <c r="C7" s="22"/>
    </row>
    <row r="8" spans="1:3" ht="28.5" customHeight="1" x14ac:dyDescent="0.15">
      <c r="A8" s="21" t="s">
        <v>88</v>
      </c>
      <c r="B8" s="45" t="s">
        <v>190</v>
      </c>
      <c r="C8" s="45"/>
    </row>
    <row r="9" spans="1:3" x14ac:dyDescent="0.15">
      <c r="A9" s="22" t="s">
        <v>89</v>
      </c>
      <c r="B9" s="40">
        <v>43229</v>
      </c>
      <c r="C9" s="22"/>
    </row>
    <row r="10" spans="1:3" x14ac:dyDescent="0.15">
      <c r="A10" s="22" t="s">
        <v>175</v>
      </c>
      <c r="B10" s="23" t="s">
        <v>180</v>
      </c>
      <c r="C10" s="22"/>
    </row>
    <row r="11" spans="1:3" ht="28.5" customHeight="1" x14ac:dyDescent="0.15">
      <c r="A11" s="19" t="s">
        <v>80</v>
      </c>
      <c r="B11" s="46" t="s">
        <v>219</v>
      </c>
      <c r="C11" s="46"/>
    </row>
    <row r="12" spans="1:3" x14ac:dyDescent="0.15">
      <c r="B12" s="24"/>
    </row>
    <row r="13" spans="1:3" x14ac:dyDescent="0.15">
      <c r="A13" s="19" t="s">
        <v>76</v>
      </c>
      <c r="B13" s="20" t="s">
        <v>218</v>
      </c>
      <c r="C13" s="19"/>
    </row>
    <row r="14" spans="1:3" x14ac:dyDescent="0.15">
      <c r="A14" s="19" t="s">
        <v>79</v>
      </c>
      <c r="B14" s="20" t="s">
        <v>193</v>
      </c>
      <c r="C14" s="19"/>
    </row>
    <row r="15" spans="1:3" x14ac:dyDescent="0.15">
      <c r="A15" s="19" t="s">
        <v>77</v>
      </c>
      <c r="B15" s="20" t="s">
        <v>194</v>
      </c>
      <c r="C15" s="19"/>
    </row>
    <row r="16" spans="1:3" x14ac:dyDescent="0.15">
      <c r="A16" s="19" t="s">
        <v>78</v>
      </c>
      <c r="B16" s="20" t="s">
        <v>84</v>
      </c>
      <c r="C16" s="19"/>
    </row>
    <row r="17" spans="1:5" x14ac:dyDescent="0.15">
      <c r="A17" s="19" t="s">
        <v>138</v>
      </c>
      <c r="B17" s="20" t="s">
        <v>97</v>
      </c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36" x14ac:dyDescent="0.15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15">
      <c r="A22" s="28" t="s">
        <v>0</v>
      </c>
      <c r="B22" s="28" t="s">
        <v>195</v>
      </c>
      <c r="C22" s="28" t="s">
        <v>39</v>
      </c>
      <c r="D22" s="28" t="s">
        <v>215</v>
      </c>
    </row>
    <row r="23" spans="1:5" x14ac:dyDescent="0.15">
      <c r="A23" s="28" t="s">
        <v>1</v>
      </c>
      <c r="B23" s="28" t="s">
        <v>196</v>
      </c>
      <c r="C23" s="28" t="s">
        <v>38</v>
      </c>
      <c r="D23" s="28"/>
    </row>
    <row r="24" spans="1:5" x14ac:dyDescent="0.15">
      <c r="A24" s="28" t="s">
        <v>2</v>
      </c>
      <c r="B24" s="28" t="s">
        <v>37</v>
      </c>
      <c r="C24" s="28" t="s">
        <v>37</v>
      </c>
      <c r="D24" s="28"/>
    </row>
    <row r="25" spans="1:5" x14ac:dyDescent="0.15">
      <c r="A25" s="28" t="s">
        <v>3</v>
      </c>
      <c r="B25" s="28" t="s">
        <v>197</v>
      </c>
      <c r="C25" s="28" t="s">
        <v>168</v>
      </c>
      <c r="D25" s="28"/>
    </row>
    <row r="26" spans="1:5" x14ac:dyDescent="0.15">
      <c r="A26" s="28" t="s">
        <v>4</v>
      </c>
      <c r="B26" s="28" t="s">
        <v>198</v>
      </c>
      <c r="C26" s="28" t="s">
        <v>36</v>
      </c>
      <c r="D26" s="28"/>
    </row>
    <row r="27" spans="1:5" x14ac:dyDescent="0.15">
      <c r="A27" s="28" t="s">
        <v>5</v>
      </c>
      <c r="B27" s="28" t="s">
        <v>199</v>
      </c>
      <c r="C27" s="28" t="s">
        <v>42</v>
      </c>
      <c r="D27" s="28"/>
    </row>
    <row r="28" spans="1:5" x14ac:dyDescent="0.15">
      <c r="A28" s="28" t="s">
        <v>6</v>
      </c>
      <c r="B28" s="28" t="s">
        <v>200</v>
      </c>
      <c r="C28" s="28" t="s">
        <v>43</v>
      </c>
      <c r="D28" s="28"/>
    </row>
    <row r="29" spans="1:5" x14ac:dyDescent="0.15">
      <c r="A29" s="28" t="s">
        <v>7</v>
      </c>
      <c r="B29" s="28" t="s">
        <v>201</v>
      </c>
      <c r="C29" s="28" t="s">
        <v>41</v>
      </c>
      <c r="D29" s="28"/>
    </row>
    <row r="30" spans="1:5" x14ac:dyDescent="0.15">
      <c r="A30" s="28" t="s">
        <v>8</v>
      </c>
      <c r="B30" s="28" t="s">
        <v>202</v>
      </c>
      <c r="C30" s="28" t="s">
        <v>81</v>
      </c>
      <c r="D30" s="28"/>
    </row>
    <row r="31" spans="1:5" x14ac:dyDescent="0.15">
      <c r="A31" s="28" t="s">
        <v>9</v>
      </c>
      <c r="B31" s="28" t="s">
        <v>49</v>
      </c>
      <c r="C31" s="28" t="s">
        <v>49</v>
      </c>
      <c r="D31" s="28"/>
    </row>
    <row r="32" spans="1:5" x14ac:dyDescent="0.15">
      <c r="A32" s="28" t="s">
        <v>10</v>
      </c>
      <c r="B32" s="28" t="s">
        <v>203</v>
      </c>
      <c r="C32" s="28" t="s">
        <v>57</v>
      </c>
      <c r="D32" s="28"/>
    </row>
    <row r="33" spans="1:4" x14ac:dyDescent="0.15">
      <c r="A33" s="28" t="s">
        <v>11</v>
      </c>
      <c r="B33" s="28" t="s">
        <v>204</v>
      </c>
      <c r="C33" s="28" t="s">
        <v>55</v>
      </c>
      <c r="D33" s="28"/>
    </row>
    <row r="34" spans="1:4" x14ac:dyDescent="0.15">
      <c r="A34" s="28" t="s">
        <v>12</v>
      </c>
      <c r="B34" s="28" t="s">
        <v>205</v>
      </c>
      <c r="C34" s="28" t="s">
        <v>56</v>
      </c>
      <c r="D34" s="28"/>
    </row>
    <row r="35" spans="1:4" x14ac:dyDescent="0.15">
      <c r="A35" s="28" t="s">
        <v>13</v>
      </c>
      <c r="B35" s="28" t="s">
        <v>206</v>
      </c>
      <c r="C35" s="28" t="s">
        <v>58</v>
      </c>
      <c r="D35" s="28"/>
    </row>
    <row r="36" spans="1:4" x14ac:dyDescent="0.15">
      <c r="A36" s="28" t="s">
        <v>14</v>
      </c>
      <c r="B36" s="28" t="s">
        <v>207</v>
      </c>
      <c r="C36" s="28" t="s">
        <v>59</v>
      </c>
      <c r="D36" s="28"/>
    </row>
    <row r="37" spans="1:4" x14ac:dyDescent="0.15">
      <c r="A37" s="28" t="s">
        <v>15</v>
      </c>
      <c r="B37" s="28" t="s">
        <v>208</v>
      </c>
      <c r="C37" s="28" t="s">
        <v>60</v>
      </c>
      <c r="D37" s="28"/>
    </row>
    <row r="38" spans="1:4" x14ac:dyDescent="0.15">
      <c r="A38" s="28" t="s">
        <v>16</v>
      </c>
      <c r="B38" s="28" t="s">
        <v>209</v>
      </c>
      <c r="C38" s="28" t="s">
        <v>62</v>
      </c>
      <c r="D38" s="28"/>
    </row>
    <row r="39" spans="1:4" x14ac:dyDescent="0.15">
      <c r="A39" s="28" t="s">
        <v>17</v>
      </c>
      <c r="B39" s="28" t="s">
        <v>210</v>
      </c>
      <c r="C39" s="28" t="s">
        <v>63</v>
      </c>
      <c r="D39" s="28"/>
    </row>
    <row r="40" spans="1:4" x14ac:dyDescent="0.15">
      <c r="A40" s="28" t="s">
        <v>18</v>
      </c>
      <c r="B40" s="28" t="s">
        <v>211</v>
      </c>
      <c r="C40" s="28" t="s">
        <v>64</v>
      </c>
      <c r="D40" s="28"/>
    </row>
    <row r="41" spans="1:4" x14ac:dyDescent="0.15">
      <c r="A41" s="28" t="s">
        <v>19</v>
      </c>
      <c r="B41" s="28" t="s">
        <v>212</v>
      </c>
      <c r="C41" s="28" t="s">
        <v>48</v>
      </c>
      <c r="D41" s="28"/>
    </row>
    <row r="42" spans="1:4" x14ac:dyDescent="0.15">
      <c r="A42" s="28" t="s">
        <v>20</v>
      </c>
      <c r="B42" s="28" t="s">
        <v>213</v>
      </c>
      <c r="C42" s="28" t="s">
        <v>48</v>
      </c>
      <c r="D42" s="28"/>
    </row>
    <row r="43" spans="1:4" x14ac:dyDescent="0.15">
      <c r="A43" s="28" t="s">
        <v>21</v>
      </c>
      <c r="B43" s="28" t="s">
        <v>53</v>
      </c>
      <c r="C43" s="28" t="s">
        <v>53</v>
      </c>
      <c r="D43" s="28"/>
    </row>
    <row r="44" spans="1:4" x14ac:dyDescent="0.15">
      <c r="A44" s="28" t="s">
        <v>22</v>
      </c>
      <c r="B44" s="28" t="s">
        <v>214</v>
      </c>
      <c r="C44" s="28" t="s">
        <v>184</v>
      </c>
      <c r="D44" s="28"/>
    </row>
    <row r="45" spans="1:4" x14ac:dyDescent="0.15">
      <c r="A45" s="41"/>
      <c r="B45" s="41"/>
      <c r="C45" s="41" t="s">
        <v>220</v>
      </c>
      <c r="D45" s="28" t="s">
        <v>221</v>
      </c>
    </row>
    <row r="46" spans="1:4" x14ac:dyDescent="0.15">
      <c r="A46" s="28"/>
      <c r="B46" s="28"/>
      <c r="C46" s="28"/>
      <c r="D46" s="28"/>
    </row>
    <row r="47" spans="1:4" x14ac:dyDescent="0.15">
      <c r="A47" s="28"/>
      <c r="B47" s="28"/>
      <c r="C47" s="28"/>
      <c r="D47" s="28"/>
    </row>
    <row r="48" spans="1:4" x14ac:dyDescent="0.15">
      <c r="A48" s="28"/>
      <c r="B48" s="28"/>
      <c r="C48" s="28"/>
      <c r="D48" s="28"/>
    </row>
    <row r="49" spans="1:4" x14ac:dyDescent="0.15">
      <c r="A49" s="28"/>
      <c r="B49" s="28"/>
      <c r="C49" s="28"/>
      <c r="D49" s="28"/>
    </row>
    <row r="50" spans="1:4" x14ac:dyDescent="0.15">
      <c r="A50" s="28"/>
      <c r="B50" s="28"/>
      <c r="C50" s="28"/>
      <c r="D50" s="28"/>
    </row>
    <row r="51" spans="1:4" x14ac:dyDescent="0.15">
      <c r="A51" s="28"/>
      <c r="B51" s="28"/>
      <c r="C51" s="28"/>
      <c r="D51" s="28"/>
    </row>
    <row r="52" spans="1:4" x14ac:dyDescent="0.15">
      <c r="A52" s="28"/>
      <c r="B52" s="28"/>
      <c r="C52" s="28"/>
      <c r="D52" s="28"/>
    </row>
    <row r="53" spans="1:4" x14ac:dyDescent="0.15">
      <c r="A53" s="28"/>
      <c r="B53" s="28"/>
      <c r="C53" s="28"/>
      <c r="D53" s="28"/>
    </row>
    <row r="55" spans="1:4" s="35" customFormat="1" ht="83" customHeight="1" x14ac:dyDescent="0.15">
      <c r="A55" s="47" t="s">
        <v>148</v>
      </c>
      <c r="B55" s="47"/>
      <c r="C55" s="47"/>
      <c r="D55" s="47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qref="C22:C53" xr:uid="{00000000-0002-0000-0300-000000000000}">
      <formula1>cleandata</formula1>
    </dataValidation>
    <dataValidation type="list" allowBlank="1" showInputMessage="1" showErrorMessage="1" sqref="D16" xr:uid="{00000000-0002-0000-03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3" x14ac:dyDescent="0.15">
      <c r="B1" s="18"/>
    </row>
    <row r="2" spans="1:3" x14ac:dyDescent="0.15">
      <c r="A2" s="19" t="s">
        <v>73</v>
      </c>
      <c r="B2" s="20"/>
      <c r="C2" s="19"/>
    </row>
    <row r="3" spans="1:3" x14ac:dyDescent="0.15">
      <c r="A3" s="19" t="s">
        <v>72</v>
      </c>
      <c r="B3" s="20"/>
      <c r="C3" s="19"/>
    </row>
    <row r="4" spans="1:3" x14ac:dyDescent="0.15">
      <c r="A4" s="19"/>
      <c r="B4" s="20"/>
      <c r="C4" s="19"/>
    </row>
    <row r="5" spans="1:3" x14ac:dyDescent="0.15">
      <c r="A5" s="19" t="s">
        <v>74</v>
      </c>
      <c r="B5" s="20"/>
      <c r="C5" s="19"/>
    </row>
    <row r="6" spans="1:3" ht="25.5" customHeight="1" x14ac:dyDescent="0.15">
      <c r="A6" s="21" t="s">
        <v>86</v>
      </c>
      <c r="B6" s="45"/>
      <c r="C6" s="45"/>
    </row>
    <row r="7" spans="1:3" x14ac:dyDescent="0.15">
      <c r="A7" s="22" t="s">
        <v>75</v>
      </c>
      <c r="B7" s="23"/>
      <c r="C7" s="22"/>
    </row>
    <row r="8" spans="1:3" ht="28.5" customHeight="1" x14ac:dyDescent="0.15">
      <c r="A8" s="21" t="s">
        <v>88</v>
      </c>
      <c r="B8" s="45"/>
      <c r="C8" s="45"/>
    </row>
    <row r="9" spans="1:3" x14ac:dyDescent="0.15">
      <c r="A9" s="22" t="s">
        <v>89</v>
      </c>
      <c r="B9" s="23"/>
      <c r="C9" s="22"/>
    </row>
    <row r="10" spans="1:3" x14ac:dyDescent="0.15">
      <c r="A10" s="22" t="s">
        <v>175</v>
      </c>
      <c r="B10" s="23"/>
      <c r="C10" s="22"/>
    </row>
    <row r="11" spans="1:3" ht="28.5" customHeight="1" x14ac:dyDescent="0.15">
      <c r="A11" s="19" t="s">
        <v>80</v>
      </c>
      <c r="B11" s="46"/>
      <c r="C11" s="46"/>
    </row>
    <row r="12" spans="1:3" x14ac:dyDescent="0.15">
      <c r="B12" s="24"/>
    </row>
    <row r="13" spans="1:3" x14ac:dyDescent="0.15">
      <c r="A13" s="19" t="s">
        <v>76</v>
      </c>
      <c r="B13" s="20"/>
      <c r="C13" s="19"/>
    </row>
    <row r="14" spans="1:3" x14ac:dyDescent="0.15">
      <c r="A14" s="19" t="s">
        <v>79</v>
      </c>
      <c r="B14" s="20"/>
      <c r="C14" s="19"/>
    </row>
    <row r="15" spans="1:3" x14ac:dyDescent="0.15">
      <c r="A15" s="19" t="s">
        <v>77</v>
      </c>
      <c r="B15" s="20"/>
      <c r="C15" s="19"/>
    </row>
    <row r="16" spans="1:3" x14ac:dyDescent="0.15">
      <c r="A16" s="19" t="s">
        <v>78</v>
      </c>
      <c r="B16" s="20"/>
      <c r="C16" s="19"/>
    </row>
    <row r="17" spans="1:5" x14ac:dyDescent="0.15">
      <c r="A17" s="19" t="s">
        <v>138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36" x14ac:dyDescent="0.15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3" customHeight="1" x14ac:dyDescent="0.15">
      <c r="A55" s="47" t="s">
        <v>148</v>
      </c>
      <c r="B55" s="47"/>
      <c r="C55" s="47"/>
      <c r="D55" s="47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howErrorMessage="1" sqref="D16" xr:uid="{00000000-0002-0000-0400-000000000000}">
      <formula1>"Final SY,Preliminary"</formula1>
    </dataValidation>
    <dataValidation type="list" allowBlank="1" showInputMessage="1" sqref="C22:C53" xr:uid="{00000000-0002-0000-04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3" x14ac:dyDescent="0.15">
      <c r="B1" s="18"/>
    </row>
    <row r="2" spans="1:3" x14ac:dyDescent="0.15">
      <c r="A2" s="19" t="s">
        <v>73</v>
      </c>
      <c r="B2" s="20"/>
      <c r="C2" s="19"/>
    </row>
    <row r="3" spans="1:3" x14ac:dyDescent="0.15">
      <c r="A3" s="19" t="s">
        <v>72</v>
      </c>
      <c r="B3" s="20"/>
      <c r="C3" s="19"/>
    </row>
    <row r="4" spans="1:3" x14ac:dyDescent="0.15">
      <c r="A4" s="19"/>
      <c r="B4" s="20"/>
      <c r="C4" s="19"/>
    </row>
    <row r="5" spans="1:3" x14ac:dyDescent="0.15">
      <c r="A5" s="19" t="s">
        <v>74</v>
      </c>
      <c r="B5" s="20"/>
      <c r="C5" s="19"/>
    </row>
    <row r="6" spans="1:3" ht="25.5" customHeight="1" x14ac:dyDescent="0.15">
      <c r="A6" s="21" t="s">
        <v>86</v>
      </c>
      <c r="B6" s="45"/>
      <c r="C6" s="45"/>
    </row>
    <row r="7" spans="1:3" x14ac:dyDescent="0.15">
      <c r="A7" s="22" t="s">
        <v>75</v>
      </c>
      <c r="B7" s="23"/>
      <c r="C7" s="22"/>
    </row>
    <row r="8" spans="1:3" ht="28.5" customHeight="1" x14ac:dyDescent="0.15">
      <c r="A8" s="21" t="s">
        <v>88</v>
      </c>
      <c r="B8" s="45"/>
      <c r="C8" s="45"/>
    </row>
    <row r="9" spans="1:3" x14ac:dyDescent="0.15">
      <c r="A9" s="22" t="s">
        <v>89</v>
      </c>
      <c r="B9" s="23"/>
      <c r="C9" s="22"/>
    </row>
    <row r="10" spans="1:3" x14ac:dyDescent="0.15">
      <c r="A10" s="22" t="s">
        <v>175</v>
      </c>
      <c r="B10" s="23"/>
      <c r="C10" s="22"/>
    </row>
    <row r="11" spans="1:3" ht="28.5" customHeight="1" x14ac:dyDescent="0.15">
      <c r="A11" s="19" t="s">
        <v>80</v>
      </c>
      <c r="B11" s="46"/>
      <c r="C11" s="46"/>
    </row>
    <row r="12" spans="1:3" x14ac:dyDescent="0.15">
      <c r="B12" s="24"/>
    </row>
    <row r="13" spans="1:3" x14ac:dyDescent="0.15">
      <c r="A13" s="19" t="s">
        <v>76</v>
      </c>
      <c r="B13" s="20"/>
      <c r="C13" s="19"/>
    </row>
    <row r="14" spans="1:3" x14ac:dyDescent="0.15">
      <c r="A14" s="19" t="s">
        <v>79</v>
      </c>
      <c r="B14" s="20"/>
      <c r="C14" s="19"/>
    </row>
    <row r="15" spans="1:3" x14ac:dyDescent="0.15">
      <c r="A15" s="19" t="s">
        <v>77</v>
      </c>
      <c r="B15" s="20"/>
      <c r="C15" s="19"/>
    </row>
    <row r="16" spans="1:3" x14ac:dyDescent="0.15">
      <c r="A16" s="19" t="s">
        <v>78</v>
      </c>
      <c r="B16" s="20"/>
      <c r="C16" s="19"/>
    </row>
    <row r="17" spans="1:5" x14ac:dyDescent="0.15">
      <c r="A17" s="19" t="s">
        <v>138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36" x14ac:dyDescent="0.15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7" t="s">
        <v>148</v>
      </c>
      <c r="B55" s="47"/>
      <c r="C55" s="47"/>
      <c r="D55" s="47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howErrorMessage="1" sqref="D16" xr:uid="{00000000-0002-0000-0500-000000000000}">
      <formula1>"Final SY,Preliminary"</formula1>
    </dataValidation>
    <dataValidation type="list" allowBlank="1" showInputMessage="1" sqref="C22:C53" xr:uid="{00000000-0002-0000-05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3" x14ac:dyDescent="0.15">
      <c r="B1" s="18"/>
    </row>
    <row r="2" spans="1:3" x14ac:dyDescent="0.15">
      <c r="A2" s="19" t="s">
        <v>73</v>
      </c>
      <c r="B2" s="20"/>
      <c r="C2" s="19"/>
    </row>
    <row r="3" spans="1:3" x14ac:dyDescent="0.15">
      <c r="A3" s="19" t="s">
        <v>72</v>
      </c>
      <c r="B3" s="20"/>
      <c r="C3" s="19"/>
    </row>
    <row r="4" spans="1:3" x14ac:dyDescent="0.15">
      <c r="A4" s="19"/>
      <c r="B4" s="20"/>
      <c r="C4" s="19"/>
    </row>
    <row r="5" spans="1:3" x14ac:dyDescent="0.15">
      <c r="A5" s="19" t="s">
        <v>74</v>
      </c>
      <c r="B5" s="20"/>
      <c r="C5" s="19"/>
    </row>
    <row r="6" spans="1:3" ht="25.5" customHeight="1" x14ac:dyDescent="0.15">
      <c r="A6" s="21" t="s">
        <v>86</v>
      </c>
      <c r="B6" s="45"/>
      <c r="C6" s="45"/>
    </row>
    <row r="7" spans="1:3" x14ac:dyDescent="0.15">
      <c r="A7" s="22" t="s">
        <v>75</v>
      </c>
      <c r="B7" s="23"/>
      <c r="C7" s="22"/>
    </row>
    <row r="8" spans="1:3" ht="28.5" customHeight="1" x14ac:dyDescent="0.15">
      <c r="A8" s="21" t="s">
        <v>88</v>
      </c>
      <c r="B8" s="45"/>
      <c r="C8" s="45"/>
    </row>
    <row r="9" spans="1:3" x14ac:dyDescent="0.15">
      <c r="A9" s="22" t="s">
        <v>89</v>
      </c>
      <c r="B9" s="23"/>
      <c r="C9" s="22"/>
    </row>
    <row r="10" spans="1:3" x14ac:dyDescent="0.15">
      <c r="A10" s="22" t="s">
        <v>175</v>
      </c>
      <c r="B10" s="23"/>
      <c r="C10" s="22"/>
    </row>
    <row r="11" spans="1:3" ht="28.5" customHeight="1" x14ac:dyDescent="0.15">
      <c r="A11" s="19" t="s">
        <v>80</v>
      </c>
      <c r="B11" s="46"/>
      <c r="C11" s="46"/>
    </row>
    <row r="12" spans="1:3" x14ac:dyDescent="0.15">
      <c r="B12" s="24"/>
    </row>
    <row r="13" spans="1:3" x14ac:dyDescent="0.15">
      <c r="A13" s="19" t="s">
        <v>76</v>
      </c>
      <c r="B13" s="20"/>
      <c r="C13" s="19"/>
    </row>
    <row r="14" spans="1:3" x14ac:dyDescent="0.15">
      <c r="A14" s="19" t="s">
        <v>79</v>
      </c>
      <c r="B14" s="20"/>
      <c r="C14" s="19"/>
    </row>
    <row r="15" spans="1:3" x14ac:dyDescent="0.15">
      <c r="A15" s="19" t="s">
        <v>77</v>
      </c>
      <c r="B15" s="20"/>
      <c r="C15" s="19"/>
    </row>
    <row r="16" spans="1:3" x14ac:dyDescent="0.15">
      <c r="A16" s="19" t="s">
        <v>78</v>
      </c>
      <c r="B16" s="20"/>
      <c r="C16" s="19"/>
    </row>
    <row r="17" spans="1:5" x14ac:dyDescent="0.15">
      <c r="A17" s="19" t="s">
        <v>138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36" x14ac:dyDescent="0.15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7" t="s">
        <v>148</v>
      </c>
      <c r="B55" s="47"/>
      <c r="C55" s="47"/>
      <c r="D55" s="47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qref="C22:C53" xr:uid="{00000000-0002-0000-0600-000000000000}">
      <formula1>cleandata</formula1>
    </dataValidation>
    <dataValidation type="list" allowBlank="1" showInputMessage="1" showErrorMessage="1" sqref="D16" xr:uid="{00000000-0002-0000-06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3" x14ac:dyDescent="0.15">
      <c r="B1" s="18"/>
    </row>
    <row r="2" spans="1:3" x14ac:dyDescent="0.15">
      <c r="A2" s="19" t="s">
        <v>73</v>
      </c>
      <c r="B2" s="20"/>
      <c r="C2" s="19"/>
    </row>
    <row r="3" spans="1:3" x14ac:dyDescent="0.15">
      <c r="A3" s="19" t="s">
        <v>72</v>
      </c>
      <c r="B3" s="20"/>
      <c r="C3" s="19"/>
    </row>
    <row r="4" spans="1:3" x14ac:dyDescent="0.15">
      <c r="A4" s="19"/>
      <c r="B4" s="20"/>
      <c r="C4" s="19"/>
    </row>
    <row r="5" spans="1:3" x14ac:dyDescent="0.15">
      <c r="A5" s="19" t="s">
        <v>74</v>
      </c>
      <c r="B5" s="20"/>
      <c r="C5" s="19"/>
    </row>
    <row r="6" spans="1:3" ht="25.5" customHeight="1" x14ac:dyDescent="0.15">
      <c r="A6" s="21" t="s">
        <v>86</v>
      </c>
      <c r="B6" s="45"/>
      <c r="C6" s="45"/>
    </row>
    <row r="7" spans="1:3" x14ac:dyDescent="0.15">
      <c r="A7" s="22" t="s">
        <v>75</v>
      </c>
      <c r="B7" s="23"/>
      <c r="C7" s="22"/>
    </row>
    <row r="8" spans="1:3" ht="28.5" customHeight="1" x14ac:dyDescent="0.15">
      <c r="A8" s="21" t="s">
        <v>88</v>
      </c>
      <c r="B8" s="45"/>
      <c r="C8" s="45"/>
    </row>
    <row r="9" spans="1:3" x14ac:dyDescent="0.15">
      <c r="A9" s="22" t="s">
        <v>89</v>
      </c>
      <c r="B9" s="23"/>
      <c r="C9" s="22"/>
    </row>
    <row r="10" spans="1:3" x14ac:dyDescent="0.15">
      <c r="A10" s="22" t="s">
        <v>175</v>
      </c>
      <c r="B10" s="23"/>
      <c r="C10" s="22"/>
    </row>
    <row r="11" spans="1:3" ht="28.5" customHeight="1" x14ac:dyDescent="0.15">
      <c r="A11" s="19" t="s">
        <v>80</v>
      </c>
      <c r="B11" s="46"/>
      <c r="C11" s="46"/>
    </row>
    <row r="12" spans="1:3" x14ac:dyDescent="0.15">
      <c r="B12" s="24"/>
    </row>
    <row r="13" spans="1:3" x14ac:dyDescent="0.15">
      <c r="A13" s="19" t="s">
        <v>76</v>
      </c>
      <c r="B13" s="20"/>
      <c r="C13" s="19"/>
    </row>
    <row r="14" spans="1:3" x14ac:dyDescent="0.15">
      <c r="A14" s="19" t="s">
        <v>79</v>
      </c>
      <c r="B14" s="20"/>
      <c r="C14" s="19"/>
    </row>
    <row r="15" spans="1:3" x14ac:dyDescent="0.15">
      <c r="A15" s="19" t="s">
        <v>77</v>
      </c>
      <c r="B15" s="20"/>
      <c r="C15" s="19"/>
    </row>
    <row r="16" spans="1:3" x14ac:dyDescent="0.15">
      <c r="A16" s="19" t="s">
        <v>78</v>
      </c>
      <c r="B16" s="20"/>
      <c r="C16" s="19"/>
    </row>
    <row r="17" spans="1:5" x14ac:dyDescent="0.15">
      <c r="A17" s="19" t="s">
        <v>138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36" x14ac:dyDescent="0.15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7" t="s">
        <v>148</v>
      </c>
      <c r="B55" s="47"/>
      <c r="C55" s="47"/>
      <c r="D55" s="47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howErrorMessage="1" sqref="D16" xr:uid="{00000000-0002-0000-0700-000000000000}">
      <formula1>"Final SY,Preliminary"</formula1>
    </dataValidation>
    <dataValidation type="list" allowBlank="1" showInputMessage="1" sqref="C22:C53" xr:uid="{00000000-0002-0000-07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3" x14ac:dyDescent="0.15">
      <c r="B1" s="18"/>
    </row>
    <row r="2" spans="1:3" x14ac:dyDescent="0.15">
      <c r="A2" s="19" t="s">
        <v>73</v>
      </c>
      <c r="B2" s="20"/>
      <c r="C2" s="19"/>
    </row>
    <row r="3" spans="1:3" x14ac:dyDescent="0.15">
      <c r="A3" s="19" t="s">
        <v>72</v>
      </c>
      <c r="B3" s="20"/>
      <c r="C3" s="19"/>
    </row>
    <row r="4" spans="1:3" x14ac:dyDescent="0.15">
      <c r="A4" s="19"/>
      <c r="B4" s="20"/>
      <c r="C4" s="19"/>
    </row>
    <row r="5" spans="1:3" x14ac:dyDescent="0.15">
      <c r="A5" s="19" t="s">
        <v>74</v>
      </c>
      <c r="B5" s="20"/>
      <c r="C5" s="19"/>
    </row>
    <row r="6" spans="1:3" ht="25.5" customHeight="1" x14ac:dyDescent="0.15">
      <c r="A6" s="21" t="s">
        <v>86</v>
      </c>
      <c r="B6" s="45"/>
      <c r="C6" s="45"/>
    </row>
    <row r="7" spans="1:3" x14ac:dyDescent="0.15">
      <c r="A7" s="22" t="s">
        <v>75</v>
      </c>
      <c r="B7" s="23"/>
      <c r="C7" s="22"/>
    </row>
    <row r="8" spans="1:3" ht="28.5" customHeight="1" x14ac:dyDescent="0.15">
      <c r="A8" s="21" t="s">
        <v>88</v>
      </c>
      <c r="B8" s="45"/>
      <c r="C8" s="45"/>
    </row>
    <row r="9" spans="1:3" x14ac:dyDescent="0.15">
      <c r="A9" s="22" t="s">
        <v>89</v>
      </c>
      <c r="B9" s="23"/>
      <c r="C9" s="22"/>
    </row>
    <row r="10" spans="1:3" x14ac:dyDescent="0.15">
      <c r="A10" s="22" t="s">
        <v>175</v>
      </c>
      <c r="B10" s="23"/>
      <c r="C10" s="22"/>
    </row>
    <row r="11" spans="1:3" ht="28.5" customHeight="1" x14ac:dyDescent="0.15">
      <c r="A11" s="19" t="s">
        <v>80</v>
      </c>
      <c r="B11" s="46"/>
      <c r="C11" s="46"/>
    </row>
    <row r="12" spans="1:3" x14ac:dyDescent="0.15">
      <c r="B12" s="24"/>
    </row>
    <row r="13" spans="1:3" x14ac:dyDescent="0.15">
      <c r="A13" s="19" t="s">
        <v>76</v>
      </c>
      <c r="B13" s="20"/>
      <c r="C13" s="19"/>
    </row>
    <row r="14" spans="1:3" x14ac:dyDescent="0.15">
      <c r="A14" s="19" t="s">
        <v>79</v>
      </c>
      <c r="B14" s="20"/>
      <c r="C14" s="19"/>
    </row>
    <row r="15" spans="1:3" x14ac:dyDescent="0.15">
      <c r="A15" s="19" t="s">
        <v>77</v>
      </c>
      <c r="B15" s="20"/>
      <c r="C15" s="19"/>
    </row>
    <row r="16" spans="1:3" x14ac:dyDescent="0.15">
      <c r="A16" s="19" t="s">
        <v>78</v>
      </c>
      <c r="B16" s="20"/>
      <c r="C16" s="19"/>
    </row>
    <row r="17" spans="1:5" x14ac:dyDescent="0.15">
      <c r="A17" s="19" t="s">
        <v>138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36" x14ac:dyDescent="0.15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7" t="s">
        <v>148</v>
      </c>
      <c r="B55" s="47"/>
      <c r="C55" s="47"/>
      <c r="D55" s="47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qref="C22:C53" xr:uid="{00000000-0002-0000-0800-000000000000}">
      <formula1>cleandata</formula1>
    </dataValidation>
    <dataValidation type="list" allowBlank="1" showInputMessage="1" showErrorMessage="1" sqref="D16" xr:uid="{00000000-0002-0000-08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Dropdown!$B$2:$B$6</xm:f>
          </x14:formula1>
          <xm:sqref>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Clean Data Name Lookup</vt:lpstr>
      <vt:lpstr>Instructions</vt:lpstr>
      <vt:lpstr>Template1</vt:lpstr>
      <vt:lpstr>Template2</vt:lpstr>
      <vt:lpstr>Template3</vt:lpstr>
      <vt:lpstr>Template4</vt:lpstr>
      <vt:lpstr>Template5</vt:lpstr>
      <vt:lpstr>Template6</vt:lpstr>
      <vt:lpstr>Template7</vt:lpstr>
      <vt:lpstr>Template8</vt:lpstr>
      <vt:lpstr>Dropdown</vt:lpstr>
      <vt:lpstr>cleandata</vt:lpstr>
    </vt:vector>
  </TitlesOfParts>
  <Company>Share Our Strength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Adler, Katheryn</dc:creator>
  <cp:lastModifiedBy>Zoto, George</cp:lastModifiedBy>
  <cp:lastPrinted>2018-07-25T21:05:25Z</cp:lastPrinted>
  <dcterms:created xsi:type="dcterms:W3CDTF">2018-07-25T20:15:08Z</dcterms:created>
  <dcterms:modified xsi:type="dcterms:W3CDTF">2018-10-29T15:52:59Z</dcterms:modified>
</cp:coreProperties>
</file>